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laposte-my.sharepoint.com/personal/anne-laure_picardat-prestataire_laposte_fr/Documents/Documents/01-Listes de données/01-Tarification/"/>
    </mc:Choice>
  </mc:AlternateContent>
  <bookViews>
    <workbookView xWindow="0" yWindow="0" windowWidth="19200" windowHeight="8030"/>
  </bookViews>
  <sheets>
    <sheet name="Feuil1" sheetId="1" r:id="rId1"/>
    <sheet name="Feuil2" sheetId="2"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87" i="1" l="1"/>
  <c r="BH91" i="1" s="1"/>
  <c r="BH86" i="1"/>
  <c r="BH90" i="1" s="1"/>
  <c r="BH85" i="1"/>
  <c r="BH89" i="1" s="1"/>
  <c r="BH84" i="1"/>
  <c r="BH88" i="1" s="1"/>
</calcChain>
</file>

<file path=xl/sharedStrings.xml><?xml version="1.0" encoding="utf-8"?>
<sst xmlns="http://schemas.openxmlformats.org/spreadsheetml/2006/main" count="3179" uniqueCount="399">
  <si>
    <t>Offre de service</t>
  </si>
  <si>
    <t>Départ : France Métropolitaine, Andorre et Monaco</t>
  </si>
  <si>
    <t>Colissimo Outre Mer</t>
  </si>
  <si>
    <t>Preuve de dépôt</t>
  </si>
  <si>
    <t>oui</t>
  </si>
  <si>
    <t>Tarif net en € Zone OM 1</t>
  </si>
  <si>
    <t>Livraison en BAL si la taille le permet</t>
  </si>
  <si>
    <t xml:space="preserve">oui </t>
  </si>
  <si>
    <t>Livraison contre signature si colis de + de 5 kg</t>
  </si>
  <si>
    <t>Emballages à affranchir</t>
  </si>
  <si>
    <t>Caractéristiques</t>
  </si>
  <si>
    <t xml:space="preserve">Service d'affranchissement au poids pour tous
vos envois non urgents de colis jusqu'à 30kg
vers l'Outre-Mer zone OM1
</t>
  </si>
  <si>
    <t>Pochettes ou boîtes à affranchir au guichet ou
sur automate en courrier, Colissimo ou
Chronopost</t>
  </si>
  <si>
    <t>non</t>
  </si>
  <si>
    <t>Vers : L'Union Européenne (hors France métropolitaine, Réunion,
Guadeloupe, Martinique, Guyane, Mayotte, Saint-Pierre-et-Miquelon, Saint-Martin et
Saint-Barthélemy, les Terres Australes et Antarctiques Françaises, Clipperton, Wallis et
Futuna, Andorre et Monaco), Le Royaume-Uni et la Suisse, selon le tarif spécifique qui
leur est applicable et sous réserve de l'acceptation de ce type d'envois par le pays de
destination.</t>
  </si>
  <si>
    <t>Canaux de vente</t>
  </si>
  <si>
    <t xml:space="preserve">Indemnisation </t>
  </si>
  <si>
    <t>Oui, en cas de perte ou d'avarie de 23€/kg, fdp compris</t>
  </si>
  <si>
    <t>Au guichet dans les bureaux de poste
Dans les établissements courrier
Dans les établissements La poste Relais
Dans les établissements La poste Agences Communales</t>
  </si>
  <si>
    <t>Délai max (en jours)</t>
  </si>
  <si>
    <t>Délai min (en jours)</t>
  </si>
  <si>
    <t>Envois de livres et brochures à caractère
éducatif, scientifique ou culturel rédigés en
français ou en langue régionale relevant du
patrimoine de la France</t>
  </si>
  <si>
    <t>EAA (2022) 1KG POCHETTE XS BULLES 240 x 200</t>
  </si>
  <si>
    <t>EAA (2022) 1KG ETUI XS CARTON 200 x 140 x 50</t>
  </si>
  <si>
    <t>EAA (2022) 3KG POCHETTE S BULLES 330 x 280</t>
  </si>
  <si>
    <t>EAA (2022) 3KG ETUI S CARTON 330 x 210 x 80</t>
  </si>
  <si>
    <t>EAA (2022) 3KG BOITE M 230 x 130 x 100</t>
  </si>
  <si>
    <t>EAA (2022) 5KG BOITE L 315 x 210 x 157</t>
  </si>
  <si>
    <t>EAA (2022) 7KG BOITE XL 383 x 250 x 195</t>
  </si>
  <si>
    <t>EAA (2022) 10KG BOITE XXL 500 x 375 x 250</t>
  </si>
  <si>
    <t>EAA (2022) 2KG 1 BOUT 410 x 100 x 100</t>
  </si>
  <si>
    <t>EAA (2022) 2KG 1 BOUT LOT 5</t>
  </si>
  <si>
    <t>EAA (2022) CALAGE BOUTEILLE 370 x 100 x 100</t>
  </si>
  <si>
    <t>Formats (dimension en MM)</t>
  </si>
  <si>
    <t>Dépôt</t>
  </si>
  <si>
    <t>Au guichet uniquement</t>
  </si>
  <si>
    <t>Mentions Obligatoires</t>
  </si>
  <si>
    <t>LIVRES ET BROCHURES visible de l'extérieur et solidement fixée
sur le contenant</t>
  </si>
  <si>
    <t xml:space="preserve"> Au guichet des bureaux de poste
Dans les établissements courrier</t>
  </si>
  <si>
    <t>Poids min en g</t>
  </si>
  <si>
    <t>Poids max en g</t>
  </si>
  <si>
    <t>Remise contre signature</t>
  </si>
  <si>
    <t xml:space="preserve"> Sur le paquet : poids en gramme, montant de la valeur
déclarée indiqué en euro et converti en DTS, étiquette « Valeur déclarée »</t>
  </si>
  <si>
    <t xml:space="preserve">Remboursement de la valeur déclarée lors du dépôt en cas de perte,
avaries ou spoliation dans la limite de 5000 €. Le montant maximal varie selon le pays de
destination
</t>
  </si>
  <si>
    <t>Emballage</t>
  </si>
  <si>
    <t>Envois obligatoirement emballés dans une enveloppe sécurisée en
polyéthylène agréée par La Poste ou respectant règles précisées dans les Conditions
Spécifiques de Vente</t>
  </si>
  <si>
    <t>Option(s)</t>
  </si>
  <si>
    <t>Avis de réception</t>
  </si>
  <si>
    <t>Assurance</t>
  </si>
  <si>
    <t>Les tarifs incluent l'assurance jusqu'à 500 € de valeur déclarée. Au-delà, un
complément de 0,40€ par tranche de 100€ de valeur déclarée est à percevoir.</t>
  </si>
  <si>
    <t>Envois de valeur vers l'Union Européenne,
jusqu'à 5 000 euros</t>
  </si>
  <si>
    <t>Vers : Union Européenne</t>
  </si>
  <si>
    <t>Accusé de réception courrier international</t>
  </si>
  <si>
    <t>Valeur déclarée inter compl (Tarif par tranche 100 euros)</t>
  </si>
  <si>
    <t>Cécogramme</t>
  </si>
  <si>
    <t>Envoi en faveur des aveugles bénéficiant de la
gratuité d'affranchissement</t>
  </si>
  <si>
    <t xml:space="preserve"> Au guichet uniquement</t>
  </si>
  <si>
    <t xml:space="preserve"> Au guichet dans les bureaux de poste
Sur les automates dans les bureaux de poste
Dans les établissements courrier
Dans les établissements La Poste Relais
Dans les établissements La Poste Agences Communales</t>
  </si>
  <si>
    <t>Vers : France Métropolitaine, Andorre et Monaco</t>
  </si>
  <si>
    <t>Vers : International</t>
  </si>
  <si>
    <t>Apposition au recto de l'étiquette blanche spécifique
représentant une silhouette avec une canne blanche (52 x 65 mm) et la mention «
CECOGRAMME » en gros caractères. Le système de fermeture doit permettre un
contrôle aisé du contenu.</t>
  </si>
  <si>
    <t>E-lettre rouge</t>
  </si>
  <si>
    <t>Service de scan d'un document, qui est ensuite
imprimé, mis sous plis et expédié par La Poste</t>
  </si>
  <si>
    <t>Envois admis</t>
  </si>
  <si>
    <t>Lettre verte
Lettre recommandée
Lettre internationale
Imprimés en relief (braille), clichés en métal
Envois papiers spéciaux</t>
  </si>
  <si>
    <t>Auprès de son facteur
En bureau de poste
Auprès d'un chargé de clientèle via son Smarteo
Automates dernière génération NAT</t>
  </si>
  <si>
    <t xml:space="preserve">Départ : France </t>
  </si>
  <si>
    <t>Vers Frane métropolitaine / Dom-Tom</t>
  </si>
  <si>
    <t>Oui</t>
  </si>
  <si>
    <t xml:space="preserve">Lettre Verte </t>
  </si>
  <si>
    <t>Service standard d'envoi de lettres et petits
objets jusqu'à 3 cm d'épaisseur</t>
  </si>
  <si>
    <t>1 (si commande effectuée avant 20h)</t>
  </si>
  <si>
    <t>Valeur déclarée internationale Europe</t>
  </si>
  <si>
    <t xml:space="preserve"> Sur le paquet : poids en gramme, montant de la valeur
déclarée indiqué en euro et converti en DTS, étiquette « Valeur déclarée ».</t>
  </si>
  <si>
    <t xml:space="preserve">Au guichet dans les bureaux de poste
Sur les automates dans les bureaux de poste
Dans les établissements courrier
Dans les établissements La Poste Relais
Dans les établissements La Poste Agences Communales
</t>
  </si>
  <si>
    <t xml:space="preserve"> Les tarifs incluent l'assurance jusqu'à 500 € de valeur déclarée. Au-delà, un
complément de 0,40€ par tranche de 100€ de valeur déclarée est à percevoir.</t>
  </si>
  <si>
    <t>Départ Frane métropolitaine / Dom-Tom</t>
  </si>
  <si>
    <t>Minimales : 14 X 9 cm, maximales : L + l + H = 100 cm, avec L &lt; 60 cm</t>
  </si>
  <si>
    <t>Complément d'affranchissement aérien vers Zone OM1 : 0,02 € par tranche de 10g pour les envois de + de 100g</t>
  </si>
  <si>
    <t>Complément d'affranchissement aérien vers Zone OM2 : 0,05 € par tranche de 10g pour les envois de + de 100g</t>
  </si>
  <si>
    <t>Vers : France Métropolitaine, Andorre, Monaco et secteurs postaux (armée)</t>
  </si>
  <si>
    <t>Option suivi 0,50€</t>
  </si>
  <si>
    <t>Service d'envoi de lettres de moins de 20 grammes</t>
  </si>
  <si>
    <t>Timbre prioritaire sans valeur faciale</t>
  </si>
  <si>
    <t>Timbre écopli sans valeur faciale</t>
  </si>
  <si>
    <t>Lettre Internationale</t>
  </si>
  <si>
    <t>Service international d'envoi de lettres et petits
objets jusqu'à 3 cm d'épaisseur vers le monde
entier</t>
  </si>
  <si>
    <t>Vers L'Europe et le monde hors département d'outre-mer, Andorre et Monaco</t>
  </si>
  <si>
    <t>Consulter notre site internet : www.laposte.fr</t>
  </si>
  <si>
    <t xml:space="preserve"> Minimales : 14 X 9 cm, maximales : 23,5 x 12 cm pour les cartes, L + l +
h = 90 cm avec L = 60 cm pour les enveloppes</t>
  </si>
  <si>
    <t>Formalités douanières</t>
  </si>
  <si>
    <t>Déclaration dématérialisée depuis un
automate au bureau de poste ou sur le site internet de La Poste https://cn23.laposte.fr/#/</t>
  </si>
  <si>
    <t>Livres et brochures à l'international monde</t>
  </si>
  <si>
    <t>Livres et brochures union européenne, uk et suisse</t>
  </si>
  <si>
    <t xml:space="preserve">Vers :  La plupart des pays du monde (hors France métropolitaine,
Réunion, Guadeloupe, Martinique, Guyane, Mayotte, Saint-Pierre-et-Miquelon, Saint Martin et Saint-Barthélemy, les Terres Australes et Antarctiques Françaises, Clipperton,
Wallis et Futuna, Andorre et Monaco) selon le tarif spécifique qui leur est applicable et
sous réserve de l'acceptation de ce type d'envois par le pays de destination.
</t>
  </si>
  <si>
    <t>Valeur déclarée internationale monde</t>
  </si>
  <si>
    <t>Envois de valeur vers le monde entier, jusqu'à 5
000 euros</t>
  </si>
  <si>
    <t>Vers : Toutes les destinations / Le Monde</t>
  </si>
  <si>
    <t xml:space="preserve">oui mais Non disponible vers certaines destinations. (Détail
des destinations acceptant le service sur le Guide Courrier international disponible sur
www.laposte.fr)
</t>
  </si>
  <si>
    <t>Les tarifs incluent l'assurance jusqu'à 500 € de valeur déclarée. Au-delà, un
complément de 0,45€ par tranche de 100€ de valeur déclarée est à percevoir.</t>
  </si>
  <si>
    <t xml:space="preserve"> Au guichet dans les bureaux de poste
Dans les établissements courrier
Dans les établissements La Poste Agences Communales
</t>
  </si>
  <si>
    <t>Tarif Net en € Zone 1 (UE)</t>
  </si>
  <si>
    <t>Tarif Net en € Zone 2 (reste du monde + Royaume uni + Suisse))</t>
  </si>
  <si>
    <t>La plupart des pays d'Union Européenne. Non disponible vers
certaines destinations. (Détail des destinations acceptant le service sur le Guide Courrier
international disponible sur www.laposte.fr).</t>
  </si>
  <si>
    <t>Couleur</t>
  </si>
  <si>
    <t xml:space="preserve"> Noir &amp; Blanc</t>
  </si>
  <si>
    <t>Affranchissement chrono express documents europe</t>
  </si>
  <si>
    <t>Assurance supplémentaire jusqu'à 5 000€
Enlèvement sur demande à votre domicile comme à votre bureau</t>
  </si>
  <si>
    <t>Livraison en express de vos documents déjà
emballés vers l'Union européenne
Prestations soumises aux Conditions Générales de Vente de
Chronopost.</t>
  </si>
  <si>
    <t>Vers : 
Zone 1 : Allemagne, Belgique, Luxembourg, Pays-Bas, 
Zone 2 : Autriche, Danemark, Espagne, Finlande, Grande-Bretagne, Grèce, Irlande, Italie, Portugal, Suède, 
Zone 3 : Bulgarie, Chypre, Croatie, Estonie, Hongrie, Lettonie, Lituanie, Malte, Pologne, République Tchèque, Roumanie, Slovaquie, Slovénie</t>
  </si>
  <si>
    <t>Tarif TTC en € Zone 1</t>
  </si>
  <si>
    <t>Tarif TTC en € Zone 2</t>
  </si>
  <si>
    <t>Tarif TTC en € Zone 3</t>
  </si>
  <si>
    <t>Affranchissement chrono express marchandise europe</t>
  </si>
  <si>
    <t>Livraison en express de vos marchandises de 0
à 30 kg déjà emballées vers l'Union européenne
Prestations soumises aux Conditions Générales de Vente de
Chronopost.</t>
  </si>
  <si>
    <t xml:space="preserve">Au guichet dans les bureaux de poste
Sur les automates dans les bureaux de poste
Dans les établissements courrier
</t>
  </si>
  <si>
    <t>Au guichet dans les bureaux de poste
Sur les automates dans les bureaux de poste
Dans les établissements courrier
Dans les établissements La Poste Relais
Dans les établissements La Poste Agences Communales</t>
  </si>
  <si>
    <t>Vers : France Métropolitaine et Monaco</t>
  </si>
  <si>
    <t>Livraison de vos documents ou marchandises
déjà emballés le lendemain avant 13 h
Prestations soumises aux Conditions Générales de Ventes de
Chronopost</t>
  </si>
  <si>
    <t>Assurance supplémentaire jusqu'à 5 000 €.
Livraison samedi : vos dépôts le vendredi sont livrés le samedi (hors jours fériés).
Enlèvement sur demande à votre domicile comme à votre bureau</t>
  </si>
  <si>
    <t>Affranchissement chrono 13 (métropole)</t>
  </si>
  <si>
    <t>Supplément vers Corse</t>
  </si>
  <si>
    <t>Option chronopost Livraison le samedi</t>
  </si>
  <si>
    <t>Vers : 
Zone 8 : Guadeloupe, Martinique, Réunion
Zone 9 : Guyane, Mayotte, Nouvelle Calédonie, Polynésie française, Saint-Pierre et Miquelon, Wallis et Futuna</t>
  </si>
  <si>
    <t>Assurance supplémentaire jusqu'à 5 000 €.
Enlèvement sur demande à votre domicile comme à votre bureau</t>
  </si>
  <si>
    <t>Prestations de dédouanement</t>
  </si>
  <si>
    <t>21€ TTC* par déclaration en douane en France métropolitaine
19€ TTC* par déclaration en douane dans les DOM</t>
  </si>
  <si>
    <t>Livraison en express de vos documents ou
marchandises déjà emballées vers l'Outre-mer.
Prestations soumises aux Conditions Générales de Vente de
Chronopost</t>
  </si>
  <si>
    <t>Affranchissement chrono 13 (outre-mer) documents</t>
  </si>
  <si>
    <t>Tarif TTC en € Zone 4</t>
  </si>
  <si>
    <t>Tarif TTC en € Zone 8</t>
  </si>
  <si>
    <t>Tarif TTC en € Zone 9</t>
  </si>
  <si>
    <t>Affranchissement chrono 13 (outre-mer) marchandises</t>
  </si>
  <si>
    <t>Tranche de 0,5kg sup FM (outre-mer) Zone 8</t>
  </si>
  <si>
    <t>Tranche de 0,5kg sup FM (outre-mer) Zone 9</t>
  </si>
  <si>
    <t>Affranchissement chrono express documents monde</t>
  </si>
  <si>
    <t>Vers :
Zone 4 : Europe hors UE
Zone 5 : Amériques du Nord, Sud et Centrale, Caraîbes
Zone 6 : Afrique et Moyen-Orient
Zone 7 : Asie et Océanie</t>
  </si>
  <si>
    <t>Livraison en express de vos documents déjà
emballés vers 230 pays et territoires
Prestations soumises aux Conditions Générales de Vente de
Chronopost.</t>
  </si>
  <si>
    <t>Tarif TTC en € Zone 5</t>
  </si>
  <si>
    <t>Tarif TTC en € Zone 6</t>
  </si>
  <si>
    <t>Tarif TTC en € Zone 7</t>
  </si>
  <si>
    <t>Affranchissement chrono express marchandises monde</t>
  </si>
  <si>
    <t>Livraison en express de vos marchandises déjà
emballés vers 230 pays et territoires
Prestations soumises aux Conditions Générales de Vente de
Chronopost.</t>
  </si>
  <si>
    <t>Tranche de 0,5kg sup FM march monde</t>
  </si>
  <si>
    <t>Colissimo international europe</t>
  </si>
  <si>
    <t>Service d'affranchissement au poids pour tous
vos envois de colis jusqu'à 30 kg vers les pays
de l'Union Européenne et la Suisse.</t>
  </si>
  <si>
    <t>Vers : Union Européenne et Suisse</t>
  </si>
  <si>
    <t>En fonction du poids de l'envoi en cas de perte ou d'avarie, en
complément des frais de port</t>
  </si>
  <si>
    <t>Indemnisation Ad Valorem jusqu'à 1000 €, en cas de perte/avarie.
Valeur déclarée (Option disponible vers certaines destinations).
Avis de réception (Service Universel), (Option disponible vers certaines destinations)</t>
  </si>
  <si>
    <t xml:space="preserve">Tous les envois de marchandises en lettre prioritaire internationale, lettre suivie
internationale et livres
et brochures hors d’un pays de l’Union européenne doivent faire l’objet d’une déclaration
en douane
dématérialisée (depuis un automate ou depuis le site de la poste
www.laposte.fr/formulaire-douane).
</t>
  </si>
  <si>
    <t xml:space="preserve">Au guichet dans les bureaux de poste
Sur les automates dans les bureaux de poste
Dans les établissements courrier
Sur le site laposte.fr (coût d'une connexion Internet)
Dans les établissements La Poste Relais
Dans les établissements La Poste Agences Communales
</t>
  </si>
  <si>
    <t>Indemnisation Ad valorem tranche de 100 euros (1-1 000 euros)</t>
  </si>
  <si>
    <t>Valeur déclarée Tarif fixe</t>
  </si>
  <si>
    <t>Valeur déclarée Tarif par tranche 76,22 euros</t>
  </si>
  <si>
    <t>Colissimo France avec livraison à domicile</t>
  </si>
  <si>
    <t>Service d'affranchissement au poids pour tous
vos envois de colis jusqu'à 30 kg</t>
  </si>
  <si>
    <t>En cas de perte ou d'avarie de 23 €/kg (frais de port compris).
Remboursement des frais de port sous la forme d'un bon (offre d'un produit identique)
en cas de dépassement du délai.</t>
  </si>
  <si>
    <t>Recommandation
Indemnisation Ad Valorem
Avis de réception</t>
  </si>
  <si>
    <t>Reco colis R1</t>
  </si>
  <si>
    <t>Reco colis R2</t>
  </si>
  <si>
    <t>Indemnisation Ad valorem Tarif fixe (201-1 000 euros)</t>
  </si>
  <si>
    <t>Indemnisation Ad valorem Tarif par tranche de 100 euros (201-1 000 euros)</t>
  </si>
  <si>
    <t>Colis HG 2008</t>
  </si>
  <si>
    <t>Colissimo outre-mer</t>
  </si>
  <si>
    <t>Service d'affranchissement au poids pour tous
vos envois de colis jusqu'à 30 kg vers l'Outre Mer</t>
  </si>
  <si>
    <t>Vers : Zone OM1 Guadeloupe, Martinique, Mayotte, La Réunion, La Guyane, Saint-Pierre-et-Miquelon, Saint-Martin, Saint Barthélémy</t>
  </si>
  <si>
    <t>Vers : Zone OM2
Nouvelle Calédonie, Polynésie Française, Wallis et Futuna, Terres Australes et Antarctiques Françaises (T.A.A.F.)</t>
  </si>
  <si>
    <t>En cas de perte ou d'avarie de 23 €/kg (frais de port compris)</t>
  </si>
  <si>
    <t>Carnet d'étiquettes prépayées</t>
  </si>
  <si>
    <t>Carnet d'étiquettes prépayées pour vos envois
de colis jusqu'à 2 kg</t>
  </si>
  <si>
    <t>Tarif net en euros Zone OM2</t>
  </si>
  <si>
    <t>Carnet 2 ETQ prépayées France (2022) Unité</t>
  </si>
  <si>
    <t>Carnet 2 ETQ prépayées France (2022)  Lot de 2</t>
  </si>
  <si>
    <t>Carnet 2 ETQ prépayées France (2022) Lot de 4</t>
  </si>
  <si>
    <t>Colissimo international monde</t>
  </si>
  <si>
    <t>Service d'affranchissement au poids pour tous
vos envois de colis jusqu'à 20 kg vers
l'International (hors pays de l'Union Européenne
et la Suisse).</t>
  </si>
  <si>
    <t>Vers : 
Zone B Europe de l'Est (hors UE et Russie), Norvège, Maghreb
Zone C : Autres destinations
Les secteurs postaux (armées)</t>
  </si>
  <si>
    <t>Tous les envois de marchandises en lettre prioritaire internationale, lettre suivie
internationale et livres
et brochures hors d’un pays de l’Union européenne doivent faire l’objet d’une déclaration
en douane
dématérialisée (depuis un automate ou depuis le site de la poste
www.laposte.fr/formulaire-douane)</t>
  </si>
  <si>
    <t>Lettre services plus</t>
  </si>
  <si>
    <t>Complément d'affranchissement aérien vers Zone OM1 : 0,05 € par tranche de 10g pour les envois de + de 100g</t>
  </si>
  <si>
    <t>Service d'envoi suivi de lettres et petits objets
jusqu'à 3cm d'épaisseur, enrichi en services.
Disponible en prêt-à-poster</t>
  </si>
  <si>
    <t>Lettre verte suivie</t>
  </si>
  <si>
    <t>Service d'envoi suivi de lettres et petits objets
jusqu'à 3 cm d'épaisseur</t>
  </si>
  <si>
    <t>Valeur déclarée nationale</t>
  </si>
  <si>
    <t>Service d'envoi sécurisé pour les envois de
valeur</t>
  </si>
  <si>
    <t>Remboursement de la Valeur déclarée en cas de perte ou avarie dans
la limite de 5000 €</t>
  </si>
  <si>
    <t xml:space="preserve">Avis de réception : permet d'être avisé de la distribution et de conserver une preuve
légale de distribution
Contre-remboursement : permet au destinataire (acheteur) de régler un achat lors de la
distribution (valeur max. : 800€). La Poste reverse la somme perçue à l'expéditeur
(vendeur). Non disponible vers la zone OM2
</t>
  </si>
  <si>
    <t>Tarif net en € vers France métro</t>
  </si>
  <si>
    <t>CRBT courrier intérieur en €</t>
  </si>
  <si>
    <t>Lettre suivie internationale</t>
  </si>
  <si>
    <t>Service d'envoi suivi à destination de l'Union
Européene et du Monde</t>
  </si>
  <si>
    <t>Vers : L'Europe et le monde hors départements d'outre-mer, Andorre et Monaco</t>
  </si>
  <si>
    <t>En cas de perte, vol spoliation, avarie</t>
  </si>
  <si>
    <t xml:space="preserve"> Tous les envois en Lettre Suivie Internationale hors d’un pays de l’Union Européenne
doivent faire l’objet d’une déclaration douanière dématérialisée ( sur un automate en
bureau de poste ou sur le site internet de La Poste https://cn23.laposte.fr/#/)
Avec le Brexit, cette obligation s’applique également pour les envois vers le Royaume Uni à depuis le 1er janvier 2021.</t>
  </si>
  <si>
    <t xml:space="preserve">Au guichet dans les bureaux de poste
Sur les automates dans les bureaux de poste
Dans les établissements La Poste Relais
Dans les établissements La Poste Agences Communales
Sur le site laposte.fr (coût d'une connexion Internet)
</t>
  </si>
  <si>
    <t>Service d'envoi de lettres de moins de 20
grammes avec option de suivi inclus</t>
  </si>
  <si>
    <t>Vers : France, Andorre et Monaco</t>
  </si>
  <si>
    <t>Carnet de 9 timbres avec suivi inclus</t>
  </si>
  <si>
    <t xml:space="preserve">Au guichet dans les bureaux de poste
Sur les automates dans les bureaux de poste
Dans les établissements courrier
Dans les établissements La Poste Relais
Dans les établissements La Poste Agences Communales
Sur le site laposte.fr (coût d'une connexion Internet)
Sur l'application La Poste (disponible sur l'App Store et Google Play)
</t>
  </si>
  <si>
    <t>Sticker suivi</t>
  </si>
  <si>
    <t>Le sticker suivi vous permet de transformer vos
courriers affranchis en lettre verte en courrier
suivi</t>
  </si>
  <si>
    <t>Sticker suivi carnet de 12</t>
  </si>
  <si>
    <t>Sticker suivi planche de 120</t>
  </si>
  <si>
    <t>Carte sim prepayée seule</t>
  </si>
  <si>
    <t>Appels (tarif par minute)</t>
  </si>
  <si>
    <t>SMS (tarif unitaire)</t>
  </si>
  <si>
    <t>Carte sim + mobile (tarif à partir de)</t>
  </si>
  <si>
    <t>100 MO + appeles et sms illimités pendant 7 jours</t>
  </si>
  <si>
    <t>500 MO + appeles et sms illimités pendant 15 jours</t>
  </si>
  <si>
    <t>2 GO + appeles et sms illimités pendant 60 jours</t>
  </si>
  <si>
    <t>4 GO + appeles et sms illimités pendant 90 jours</t>
  </si>
  <si>
    <t>200 MO + 3H d'appels + SMS et MMS illimités</t>
  </si>
  <si>
    <t>40 GO + appels, SMS et MMS illimités</t>
  </si>
  <si>
    <t>60 GO + appels, SMS et MMS illimités</t>
  </si>
  <si>
    <t>80 GO + appels, SMS et MMS illimités</t>
  </si>
  <si>
    <t>Option avantage international</t>
  </si>
  <si>
    <t>Option bris de glace</t>
  </si>
  <si>
    <t>Option multirisques (tarif à partir de)</t>
  </si>
  <si>
    <t>100 MO + 2H d'appels + SMS et MMS illimités</t>
  </si>
  <si>
    <t>30 GO + appels, SMS et MMS illimités</t>
  </si>
  <si>
    <t xml:space="preserve">Lettre recommandée </t>
  </si>
  <si>
    <t>Service d'envoi recommandé de documents</t>
  </si>
  <si>
    <t>Vers : France Métropolitaine, outre mer, Andorre, Monaco et secteurs postaux (armée)</t>
  </si>
  <si>
    <t>Minimales : 22 X 11 cm, maximales : L + l + H = 100 cm, avec L &lt; 60 cm,
rouleaux non acceptés</t>
  </si>
  <si>
    <t>Avis de réception : permet d'être avisé de la distribution et de conserver une preuve
légale de distribution
Contre-remboursement : permet au destinataire (acheteur) de régler un achat lors de la
distribution (valeur max. : 800€). La Poste reverse la somme perçue à l'expéditeur
(vendeur). Non disponible vers la zone OM2.</t>
  </si>
  <si>
    <t>Tarif net en euros Zone B</t>
  </si>
  <si>
    <t>Tarif net en euros Zone C</t>
  </si>
  <si>
    <t>Tarif net en euros Secteurs postaux</t>
  </si>
  <si>
    <t>Tarif net en euros R1</t>
  </si>
  <si>
    <t>Tarif net en euros R2</t>
  </si>
  <si>
    <t>Tarif net en euros R3</t>
  </si>
  <si>
    <t>Lettre recommandée pré-timbrée en R1 avec
Avis de Réception pour vos envois sensibles</t>
  </si>
  <si>
    <t>Vers : France Métropolitaine, les DOM et Monaco</t>
  </si>
  <si>
    <t>En cas de perte ou avarie. R1 : 16 €, R2 : 153€, R3 : 458 €</t>
  </si>
  <si>
    <t xml:space="preserve"> 16 € en cas de perte ou avarie</t>
  </si>
  <si>
    <t>Lettre recommandée internationale</t>
  </si>
  <si>
    <t>Services d'envois recommandés à destination
de l'Union Européenne et du Monde</t>
  </si>
  <si>
    <t xml:space="preserve"> En cas de perte, spoliation ou avarie, indemnisation forfaitaire selon le
niveau choisi. R1 : 45€, R2 : 150€</t>
  </si>
  <si>
    <t xml:space="preserve">Avis de réception </t>
  </si>
  <si>
    <t xml:space="preserve">Au guichet dans les bureaux de poste
Sur les automates dans les bureaux de poste
Dans les établissements courrier
Dans les établissements La Poste Relais
Dans les établissements La Poste Agences Communales
Sur le site laposte.fr (coût d'une connexion Internet)
</t>
  </si>
  <si>
    <t>Chargement minimum Cado Carte</t>
  </si>
  <si>
    <t>Chargement maximum Cado Carte</t>
  </si>
  <si>
    <t>Paiement maximum autorisé sur internet Cado Carte</t>
  </si>
  <si>
    <t>Emballages pour la livraison en express de vos
documents et marchandises vers l'Union
européenne. Prix du transport et de la livraison
inclus</t>
  </si>
  <si>
    <t>Enlèvement sur demande à votre domicile comme à votre bureau
Assurance optionnelle supplémentaire jusqu'à 5 000 €</t>
  </si>
  <si>
    <t>Au guichet dans les bureaux de poste
Dans les établissements courriers
Dans les établissements La Poste Relais
Dans les établissements La Poste Agences Communales
Sur le site laposte.fr (coût d'une connexion Internet)</t>
  </si>
  <si>
    <t>335x270</t>
  </si>
  <si>
    <t>285x240</t>
  </si>
  <si>
    <t>380x290</t>
  </si>
  <si>
    <t>340x250x110</t>
  </si>
  <si>
    <t>Emballages prêts à expédier chrono express europe - Enveloppe 1 kg edition 2019</t>
  </si>
  <si>
    <t>Emballages prêts à expédier chrono express europe - Pochette matelassée 1 kg edition 2019</t>
  </si>
  <si>
    <t>Emballages prêts à expédier chrono express europe - Pochette matelassée 2 kg edition 2019</t>
  </si>
  <si>
    <t>Emballages prêts à expédier chrono express europe - Boîte 5 kg edition 2019</t>
  </si>
  <si>
    <t>Tarif TTC en € Lot de 5</t>
  </si>
  <si>
    <t>Tarif TTC en € à l'unité</t>
  </si>
  <si>
    <t>Option Enlèvement sur demande (à l'unité seulement)</t>
  </si>
  <si>
    <t>Emballages résistants pour la livraison en express de vos marchandises. Prix du transport et de la livraison inclus.</t>
  </si>
  <si>
    <t>Vers : Outre mer</t>
  </si>
  <si>
    <t>Emballages prêt à expédier chrono express monde/om  - Enveloppe 1 kg edition 2019</t>
  </si>
  <si>
    <t>Emballages prêts à expédier chrono express monde/om - Pochette matelassée 1 kg edition 2019</t>
  </si>
  <si>
    <t>Emballages prêts à expédier chrono express monde/om - Pochette matelassée 2 kg edition 2019</t>
  </si>
  <si>
    <t>Emballages prêts à expédier chrono express monde/om - Boîte 5 kg edition 2019</t>
  </si>
  <si>
    <t>Option Assurance jusqu'à 500 € (à l'unité)</t>
  </si>
  <si>
    <t>Option Assurance jusqu'à 1 000 € (à l'unité)</t>
  </si>
  <si>
    <t>Option Assurance jusqu'à 2 000 € (à l'unité)</t>
  </si>
  <si>
    <t>Option Assurance jusqu'à 5 000 € (à l'unité)</t>
  </si>
  <si>
    <t>Option Assurance jusqu'à 500 € (Lot de 5)</t>
  </si>
  <si>
    <t>Option Assurance jusqu'à 1 000 € (Lot de 5)</t>
  </si>
  <si>
    <t>Option Assurance jusqu'à 2 000 € (Lot de 5)</t>
  </si>
  <si>
    <t>Option Assurance jusqu'à 5 000 € (Lot de 5)</t>
  </si>
  <si>
    <t>Quantité Min</t>
  </si>
  <si>
    <t>Quantité Max</t>
  </si>
  <si>
    <t>Prêt à poster lettre recommandé 2023 - 50g C5 Papier Lot 5</t>
  </si>
  <si>
    <t>Prêt à poster lettre recommandé 2024 SD - 20g DL</t>
  </si>
  <si>
    <t>Prêt à poster lettre recommandé 2023 - 50g C5 Papier Unité</t>
  </si>
  <si>
    <t>Prêt à poster lettre recommandé 2023 - 20g DLF Papier Lot 5</t>
  </si>
  <si>
    <t>Prêt à poster lettre recommandé 2023 - 20g DL Papier Lot 5</t>
  </si>
  <si>
    <t>Prêt à poster lettre recommandé 2023 - 20g DL Papier Unité</t>
  </si>
  <si>
    <t>Prêt à poster lettre recommandé 2024 SD - 20g DL Lot 5</t>
  </si>
  <si>
    <t>Prêt à poster lettre recommandé 2024 SD - 50g C5</t>
  </si>
  <si>
    <t>Prêt à poster lettre recommandé 2024 SD - 20g DLF Lot 5</t>
  </si>
  <si>
    <t>Prêt à poster lettre recommandé 2024 SD - 20g DLF</t>
  </si>
  <si>
    <t>Prêt à poster lettre recommandé 2024 SD - 50g C5 Papier Lot 5</t>
  </si>
  <si>
    <t xml:space="preserve"> Chrono 10 : livraison le lendemain avant 10H. 
- Enlèvement sur demande, à votre domicile comme à votre bureau
- Assurance optionnelle supplémentaire jusqu'à 5 000 €
Options gratuites : 
Livraison le samedi. Vos Emballages Chrono 13 déposés le vendredi sont livrés le
samedi (hors jours fériés)
Livraison en boîte aux lettres pour l'enveloppe 1kg et la Pochette matelassée</t>
  </si>
  <si>
    <t xml:space="preserve">Emballages résistants pour la livraison de vos
documents et marchandises le lendemain matin
avant 13 h. Prix du transport et de la livraison
Prestations soumises aux Conditions Générales de Vente de
Chronopost.
</t>
  </si>
  <si>
    <t>Emballages Prêt à expédier Chrono 13 ENVELOPPE 1KG
OPTION BAL EDITION 2019</t>
  </si>
  <si>
    <t xml:space="preserve">Emballages Prêt à expédier Chrono 13 POCHETTE
MATELASSEE 1KG EDITION
 2019 </t>
  </si>
  <si>
    <t xml:space="preserve">Emballages Prêt à expédier Chrono 13  POCHETTE
MATELASSEE 2KG EDITION 2019 </t>
  </si>
  <si>
    <t>Emballages Prêt à expédier Chrono 13   BOITE 3KG EDITION 2019</t>
  </si>
  <si>
    <t xml:space="preserve">Emballages Prêt à expédier Chrono 13  BOITE 6KG EDITION 2019 </t>
  </si>
  <si>
    <t>Emballages Prêt à expédier Chrono 13 BOITE 12KG
EDITION 2019</t>
  </si>
  <si>
    <t>Option chrono 10</t>
  </si>
  <si>
    <t>320x230x80</t>
  </si>
  <si>
    <t>330x250x120</t>
  </si>
  <si>
    <t>380x380x227</t>
  </si>
  <si>
    <t>Total TTC en € Lot de 100</t>
  </si>
  <si>
    <t>Total TTC en € Lot de 300</t>
  </si>
  <si>
    <t>Vers : Monde (230 destinations) hors UE</t>
  </si>
  <si>
    <t xml:space="preserve"> Enlèvement sur demande à votre domicile comme à votre bureau
Assurance optionnelle supplémentaire jusqu'à 5 000 €
</t>
  </si>
  <si>
    <t>Prix des prestations de dédouanement, dans l'hypothèse où des formalités douanières
sont accomplies, applicables en sus des droits et taxes applicables. Elles seront
facturées selon la tarification en vigueur en fonction du pays de destination et de
l'incoterm.
21€ TTC* par déclaration en douane en France métropolitaine
19€ TTC* par déclaration en douane dans les DOM</t>
  </si>
  <si>
    <t>Emballages pour la livraison en express de vos
documents vers 230 pays et territoires. Prix du
transport et de la livraison inclus
Prestations soumises aux Conditions Générales de Vente de
Chronopost.</t>
  </si>
  <si>
    <t xml:space="preserve">Au guichet dans les bureaux de poste
Dans les établissements courriers
Dans les établissements La Poste Relais
Dans les établissements La Poste Agences Communales
Sur le site laposte.fr (coût d'une connexion Internet)
</t>
  </si>
  <si>
    <t>Emballages Prêt à expédier Chrono express monde - enveloppe 1kg edition 2019</t>
  </si>
  <si>
    <t>Emballages Prêt à expédier Chrono express monde - pochette matelassée 1kg edition 2019</t>
  </si>
  <si>
    <t>Emballages Prêt à expédier Chrono express monde - pochette matelassée 2kg edition 2019</t>
  </si>
  <si>
    <t>Emballages Prêt à expédier Chrono express monde - boîte 5kg edition 2022</t>
  </si>
  <si>
    <t xml:space="preserve">Emballages préaffranchis pour tous vos envois
jusqu'à 5 kg vers l'Union Européenne.
</t>
  </si>
  <si>
    <t>En point de contact postal ou possibilité d'envoi depuis la boîte aux lettres
personnelle de l'expéditeur.</t>
  </si>
  <si>
    <t>En cas de perte ou d'avarie de 23 €/kg (frais de port compris). Le
poids de référence utilisé pour le calcul de l'indemnisation est le poids maximum autorisé
de chaque format</t>
  </si>
  <si>
    <t>Au guichet dans les bureaux de poste
Sur les automates dans les bureaux de poste
Dans les établissements courrier
Sur le site laposte.fr (coût d'une connexion Internet)
Dans les établissements La Poste Relais
Dans les établissements La Poste Agences Communales</t>
  </si>
  <si>
    <t>230x130x120</t>
  </si>
  <si>
    <t>290x210x150</t>
  </si>
  <si>
    <t>Colissimo prêt à envoyer union européenne - 2020 3kg boîte M</t>
  </si>
  <si>
    <t>Colissimo prêt à envoyer union européenne - 2020 5kg boîte L</t>
  </si>
  <si>
    <t xml:space="preserve">Emballages préaffranchis pour vos envois de
colis jusqu'à 5 kg
</t>
  </si>
  <si>
    <t>En point de contact postal pour tous les formats ou possibilité d'envoi depuis la
boîte aux lettres personnelle de l'expéditeur (pour les formats S, M et L)</t>
  </si>
  <si>
    <t>En cas de perte ou d'avarie de 23 €/kg, frais de port compris. Le poids
de référence utilisé pour le calcul de l'indemnisation est le poids maximum autorisé de
chaque format</t>
  </si>
  <si>
    <t>330x280</t>
  </si>
  <si>
    <t>Colissimo prêt à envoyer France - PAE France 2022 1kg pochette souple double usage</t>
  </si>
  <si>
    <t>Tarif TTC en € Lot de 10</t>
  </si>
  <si>
    <t>Colissimo prêt à envoyer France - PAE France 2022 3kg boite M</t>
  </si>
  <si>
    <t>Colissimo prêt à envoyer France - PAE France 2022 3kg boite L</t>
  </si>
  <si>
    <t>Colissimo prêt à envoyer France vers OM - PF OM 2022 7kg boite XL</t>
  </si>
  <si>
    <t>Emballages préaffranchis pour vos envois de
colis jusqu'à 7 kg vers l'Outre-Mer</t>
  </si>
  <si>
    <t xml:space="preserve">En point de contact postal </t>
  </si>
  <si>
    <t>En cas de perte ou d'avarie de 23 €/kg, frais de port compris. Le poids
de référence utilisé pour le calcul de l'indemnisation est le poids maximum autorisé de chaque format</t>
  </si>
  <si>
    <t>400x275x195</t>
  </si>
  <si>
    <t>Colissimo prêt à envoyer Monde - PAE monde 2022 5kg Boite L</t>
  </si>
  <si>
    <t>Colissimo prêt à envoyer Monde - PAE monde 2022 7kg Boite XL</t>
  </si>
  <si>
    <t>Colissimo prêt à envoyer Monde - PAE secteur postal 2022 5kg Boite L</t>
  </si>
  <si>
    <t>Colissimo prêt à envoyer Monde - PAE secteur postal 2022 7kg Boite XL</t>
  </si>
  <si>
    <t>Emballages préaffranchis pour tous vos envois
jusqu'à 7 kg vers l'International et les Secteurs
Postaux.</t>
  </si>
  <si>
    <t>Service d'envoi suivi prétimbré de lettres et
petits objets jusqu'à 3cm d'épaisseur, enrichi en
services</t>
  </si>
  <si>
    <t>Prêt à poster Lettre services plus - PAP services + 2023 SD 20G DL Papier unité</t>
  </si>
  <si>
    <t>Prêt à poster Lettre services plus - PAP services + 2023 SD 20G DL Papier Lot 10</t>
  </si>
  <si>
    <t>Prêt à poster Lettre services plus - PAP services + 2023 SD 20G DL Papier Lot 100</t>
  </si>
  <si>
    <t>Prêt à poster Lettre services plus - PAP services + 2023 SD 100G C5 Papier unité</t>
  </si>
  <si>
    <t>Prêt à poster Lettre services plus - PAP services + 2023 SD 100G C5 Papier Lot 10</t>
  </si>
  <si>
    <t>Prêt à poster Lettre services plus - PAP services + 2023 SD 100G C5 Papier Lot 100</t>
  </si>
  <si>
    <t>Prêt à poster Lettre services plus - PAP services + 2023 SD 100G C4 Papier unité</t>
  </si>
  <si>
    <t>Prêt à poster Lettre services plus - PAP services + 2023 SD 100G C4 Papier Lot 10</t>
  </si>
  <si>
    <t>Prêt à poster Lettre services plus - PAP services + 2023 SD 250G XS carton unité</t>
  </si>
  <si>
    <t>Prêt à poster Lettre services plus - PAP services + 2023 SD 250G XS carton Lot 100</t>
  </si>
  <si>
    <t>220x110</t>
  </si>
  <si>
    <t>229x162</t>
  </si>
  <si>
    <t>324x229</t>
  </si>
  <si>
    <t>260x165x30</t>
  </si>
  <si>
    <t>Prêt à poster Lettre services plus - PAP services + 2023 SD 500G S carton unité</t>
  </si>
  <si>
    <t>Prêt à poster Lettre services plus - PAP services + 2023 SD 500G S carton Lot 100</t>
  </si>
  <si>
    <t>330x250x30</t>
  </si>
  <si>
    <t>Prët à poster Lettre verte suivie monaco pochette C4 100G</t>
  </si>
  <si>
    <t>Prët à poster Lettre verte suivie monaco boîte carton 500G nouveau</t>
  </si>
  <si>
    <t>Prët à poster Lettre verte suivie monaco pochette C4 500G</t>
  </si>
  <si>
    <t>225x139</t>
  </si>
  <si>
    <t>Prêt à poster Lettre verte - Lascaux 20G</t>
  </si>
  <si>
    <t>Prêt à poster Lettre verte - Lascaux 20G Lot 10</t>
  </si>
  <si>
    <t>Prêt à poster Lettre verte - Fête des mères DL Lot 10</t>
  </si>
  <si>
    <t>Prêt à poster Lettre verte - Festif DL 20G 2018 Lot 10</t>
  </si>
  <si>
    <t>Prêt à poster Lettre verte - DL Brigitte Bardot Lot 10</t>
  </si>
  <si>
    <t>Prêt à poster Lettre verte - Lys noir LV 20G Lot 10</t>
  </si>
  <si>
    <t>Prêt à poster Lettre verte -Etoile du roy LV 20G Lot 10</t>
  </si>
  <si>
    <t>Prêt à poster Lettre verte -  LV réunion 20G Lot 4</t>
  </si>
  <si>
    <t>Prêt à poster Lettre verte -  LV savoie ensoleillée 20G Lot 4</t>
  </si>
  <si>
    <t>Prêt à poster Lettre verte -  LV savoie enneigée 20G Lot 4</t>
  </si>
  <si>
    <t>Prêt à poster Lettre verte -  LV DL vienne 20G Lot 4</t>
  </si>
  <si>
    <t>Prêt à poster Lettre verte -  LV lyon 20G Lot 4</t>
  </si>
  <si>
    <t>Prêt à poster Lettre verte -  LV DL site exception touriste Lot 4</t>
  </si>
  <si>
    <t>Prêt à poster Lettre verte -  LV DL paris noir et blanc touriste Lot 4</t>
  </si>
  <si>
    <t>Enveloppes prétimbrées au tarif Lettre verte</t>
  </si>
  <si>
    <t>Abonnement mobilité particulier</t>
  </si>
  <si>
    <t>L'abonnement mobilité permet de faire suivre
temporairement ou garder ses courriers de
manière illimitée durant un an.</t>
  </si>
  <si>
    <t>Sur le site laposte.fr (coût d'une connexion Internet)
Sur l'application La Poste (disponible sur l'App Store et Google Play)
Au guichet dans les bureaux de poste
Sur les automates dans les bureaux de poste
Dans les établissements La Poste Relais
Dans les établissements La Poste Agences Communales
Dans les établissements courrier</t>
  </si>
  <si>
    <t>Tarif TTC en € Lot de 4</t>
  </si>
  <si>
    <t>Garde du courrier</t>
  </si>
  <si>
    <t>Service permettant de faire garder son courrier
par La Poste en cas d'absence</t>
  </si>
  <si>
    <t>Poste restante - retrait d'objets courrier</t>
  </si>
  <si>
    <t>Poste restante - retrait de journaux</t>
  </si>
  <si>
    <t>Poste restante - retrait d'objets colis</t>
  </si>
  <si>
    <t>Service de réception du courrier ou colis en bureau de poste.</t>
  </si>
  <si>
    <t xml:space="preserve">Enveloppes utilisables pour se faire renvoyer en
France, par un tiers, du courrier déjà affranchi.
</t>
  </si>
  <si>
    <t>Prêt à réexpédier - petit format lot de 50</t>
  </si>
  <si>
    <t>Prêt à réexpédier - grand format lot de 50</t>
  </si>
  <si>
    <t>230x160</t>
  </si>
  <si>
    <t>330x250</t>
  </si>
  <si>
    <t>Service de transfert du courrier vers la nouvelle
adresse</t>
  </si>
  <si>
    <t>Réexpédition définitive - reex nationale définitive particulier 6 mois</t>
  </si>
  <si>
    <t>Réexpédition définitive - reex nationale définitive particulier 12 mois</t>
  </si>
  <si>
    <t>Réexpédition définitive - reex internationale définitive particulier 6 mois</t>
  </si>
  <si>
    <t>Réexpédition définitive - reex internationale définitive particulier 12 mois</t>
  </si>
  <si>
    <t>Service de transfert du courrier vers une
adresse temporaire</t>
  </si>
  <si>
    <t>Réexpédition temporaire - reex nationale 1 mois</t>
  </si>
  <si>
    <t>Réexpédition temporaire - reex nationale 1 à 6 mois</t>
  </si>
  <si>
    <t>Réexpédition temporaire - reex internationale 1 mois</t>
  </si>
  <si>
    <t>Réexpédition temporaire - reex internationale 1 à 6 mois</t>
  </si>
  <si>
    <t>Réexpédition temporaire - reex internationale de 6 à 12 mois</t>
  </si>
  <si>
    <t>Réexpédition temporaire - reex nationale de 6 à 12 mois</t>
  </si>
  <si>
    <t>Taxe appliquée aux envois de courrier non ou
insuffisamment affranchis.</t>
  </si>
  <si>
    <t>Taxe insuffisance d'affranchissement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</si>
</sst>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wrapText="1"/>
    </xf>
    <xf numFmtId="0" fontId="1" fillId="0" borderId="0" xfId="0" applyFont="1" applyAlignment="1">
      <alignment vertical="center" wrapText="1"/>
    </xf>
    <xf numFmtId="3" fontId="0" fillId="0" borderId="0" xfId="0" applyNumberFormat="1" applyAlignment="1">
      <alignment wrapText="1"/>
    </xf>
    <xf numFmtId="0" fontId="0" fillId="0" borderId="0" xfId="0" applyFont="1" applyAlignment="1">
      <alignment wrapText="1"/>
    </xf>
    <xf numFmtId="0" fontId="0" fillId="0" borderId="0" xfId="0" applyFont="1"/>
    <xf numFmtId="0" fontId="0" fillId="0" borderId="0" xfId="0" applyFill="1" applyAlignment="1">
      <alignment wrapText="1"/>
    </xf>
    <xf numFmtId="0" fontId="0" fillId="0" borderId="0" xfId="0" applyFill="1"/>
    <xf numFmtId="3" fontId="0" fillId="0" borderId="0" xfId="0" applyNumberFormat="1" applyFill="1" applyAlignment="1">
      <alignment wrapText="1"/>
    </xf>
    <xf numFmtId="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383"/>
  <sheetViews>
    <sheetView tabSelected="1" zoomScale="70" zoomScaleNormal="70" workbookViewId="0">
      <pane ySplit="1" topLeftCell="A382" activePane="bottomLeft" state="frozen"/>
      <selection pane="bottomLeft" activeCell="BE390" sqref="BE390"/>
    </sheetView>
  </sheetViews>
  <sheetFormatPr baseColWidth="10" defaultRowHeight="14.5" x14ac:dyDescent="0.35"/>
  <cols>
    <col min="1" max="3" width="18.54296875" style="1" customWidth="1"/>
    <col min="4" max="15" width="15.54296875" style="1" customWidth="1"/>
    <col min="16" max="23" width="35.54296875" style="1" customWidth="1"/>
    <col min="24" max="52" width="15.54296875" style="1" customWidth="1"/>
    <col min="53" max="53" width="20.7265625" style="1" customWidth="1"/>
    <col min="54" max="59" width="15.54296875" style="1" customWidth="1"/>
    <col min="60" max="60" width="10.81640625" style="1"/>
    <col min="61" max="61" width="10.90625" style="1"/>
    <col min="62" max="62" width="11.453125" style="1"/>
    <col min="63" max="65" width="10.90625" style="1"/>
    <col min="66" max="86" width="10.81640625" style="1"/>
    <col min="87" max="87" width="12" style="1" customWidth="1"/>
  </cols>
  <sheetData>
    <row r="1" spans="1:130" ht="209.5" customHeight="1" x14ac:dyDescent="0.35">
      <c r="A1" s="2" t="s">
        <v>0</v>
      </c>
      <c r="B1" s="2" t="s">
        <v>10</v>
      </c>
      <c r="C1" s="2" t="s">
        <v>66</v>
      </c>
      <c r="D1" s="2" t="s">
        <v>1</v>
      </c>
      <c r="E1" s="2" t="s">
        <v>76</v>
      </c>
      <c r="F1" s="2" t="s">
        <v>67</v>
      </c>
      <c r="G1" s="2" t="s">
        <v>117</v>
      </c>
      <c r="H1" s="2" t="s">
        <v>232</v>
      </c>
      <c r="I1" s="2" t="s">
        <v>58</v>
      </c>
      <c r="J1" s="2" t="s">
        <v>196</v>
      </c>
      <c r="K1" s="2" t="s">
        <v>80</v>
      </c>
      <c r="L1" s="2" t="s">
        <v>222</v>
      </c>
      <c r="M1" s="2" t="s">
        <v>165</v>
      </c>
      <c r="N1" s="2" t="s">
        <v>166</v>
      </c>
      <c r="O1" s="2" t="s">
        <v>14</v>
      </c>
      <c r="P1" s="2" t="s">
        <v>51</v>
      </c>
      <c r="Q1" s="2" t="s">
        <v>191</v>
      </c>
      <c r="R1" s="2" t="s">
        <v>146</v>
      </c>
      <c r="S1" s="2" t="s">
        <v>109</v>
      </c>
      <c r="T1" s="2" t="s">
        <v>123</v>
      </c>
      <c r="U1" s="2" t="s">
        <v>136</v>
      </c>
      <c r="V1" s="2" t="s">
        <v>94</v>
      </c>
      <c r="W1" s="2" t="s">
        <v>59</v>
      </c>
      <c r="X1" s="2" t="s">
        <v>97</v>
      </c>
      <c r="Y1" s="2" t="s">
        <v>258</v>
      </c>
      <c r="Z1" s="2" t="s">
        <v>87</v>
      </c>
      <c r="AA1" s="2" t="s">
        <v>176</v>
      </c>
      <c r="AB1" s="2" t="s">
        <v>298</v>
      </c>
      <c r="AC1" s="2" t="s">
        <v>78</v>
      </c>
      <c r="AD1" s="2" t="s">
        <v>179</v>
      </c>
      <c r="AE1" s="2" t="s">
        <v>79</v>
      </c>
      <c r="AF1" s="2" t="s">
        <v>20</v>
      </c>
      <c r="AG1" s="2" t="s">
        <v>19</v>
      </c>
      <c r="AH1" s="2" t="s">
        <v>63</v>
      </c>
      <c r="AI1" s="2" t="s">
        <v>34</v>
      </c>
      <c r="AJ1" s="2" t="s">
        <v>3</v>
      </c>
      <c r="AK1" s="2" t="s">
        <v>41</v>
      </c>
      <c r="AL1" s="2" t="s">
        <v>36</v>
      </c>
      <c r="AM1" s="2" t="s">
        <v>6</v>
      </c>
      <c r="AN1" s="2" t="s">
        <v>8</v>
      </c>
      <c r="AO1" s="2" t="s">
        <v>46</v>
      </c>
      <c r="AP1" s="2" t="s">
        <v>125</v>
      </c>
      <c r="AQ1" s="2" t="s">
        <v>48</v>
      </c>
      <c r="AR1" s="2" t="s">
        <v>16</v>
      </c>
      <c r="AS1" s="2" t="s">
        <v>44</v>
      </c>
      <c r="AT1" s="2" t="s">
        <v>33</v>
      </c>
      <c r="AU1" s="2" t="s">
        <v>271</v>
      </c>
      <c r="AV1" s="2" t="s">
        <v>272</v>
      </c>
      <c r="AW1" s="2" t="s">
        <v>104</v>
      </c>
      <c r="AX1" s="2" t="s">
        <v>105</v>
      </c>
      <c r="AY1" s="2" t="s">
        <v>39</v>
      </c>
      <c r="AZ1" s="2" t="s">
        <v>40</v>
      </c>
      <c r="BA1" s="2" t="s">
        <v>15</v>
      </c>
      <c r="BB1" s="2" t="s">
        <v>90</v>
      </c>
      <c r="BC1" s="2" t="s">
        <v>53</v>
      </c>
      <c r="BD1" s="2" t="s">
        <v>152</v>
      </c>
      <c r="BE1" s="2" t="s">
        <v>153</v>
      </c>
      <c r="BF1" s="2" t="s">
        <v>5</v>
      </c>
      <c r="BG1" s="2" t="s">
        <v>187</v>
      </c>
      <c r="BH1" s="2" t="s">
        <v>255</v>
      </c>
      <c r="BI1" s="2" t="s">
        <v>373</v>
      </c>
      <c r="BJ1" s="2" t="s">
        <v>254</v>
      </c>
      <c r="BK1" s="2" t="s">
        <v>320</v>
      </c>
      <c r="BL1" s="2" t="s">
        <v>296</v>
      </c>
      <c r="BM1" s="2" t="s">
        <v>297</v>
      </c>
      <c r="BN1" s="2" t="s">
        <v>101</v>
      </c>
      <c r="BO1" s="2" t="s">
        <v>102</v>
      </c>
      <c r="BP1" s="2" t="s">
        <v>110</v>
      </c>
      <c r="BQ1" s="2" t="s">
        <v>111</v>
      </c>
      <c r="BR1" s="2" t="s">
        <v>112</v>
      </c>
      <c r="BS1" s="2" t="s">
        <v>129</v>
      </c>
      <c r="BT1" s="2" t="s">
        <v>138</v>
      </c>
      <c r="BU1" s="2" t="s">
        <v>139</v>
      </c>
      <c r="BV1" s="2" t="s">
        <v>140</v>
      </c>
      <c r="BW1" s="2" t="s">
        <v>130</v>
      </c>
      <c r="BX1" s="2" t="s">
        <v>131</v>
      </c>
      <c r="BY1" s="2" t="s">
        <v>170</v>
      </c>
      <c r="BZ1" s="2" t="s">
        <v>225</v>
      </c>
      <c r="CA1" s="2" t="s">
        <v>226</v>
      </c>
      <c r="CB1" s="2" t="s">
        <v>227</v>
      </c>
      <c r="CC1" s="2" t="s">
        <v>228</v>
      </c>
      <c r="CD1" s="2" t="s">
        <v>229</v>
      </c>
      <c r="CE1" s="2" t="s">
        <v>230</v>
      </c>
      <c r="CF1" s="2" t="s">
        <v>171</v>
      </c>
      <c r="CG1" s="2" t="s">
        <v>172</v>
      </c>
      <c r="CH1" s="2" t="s">
        <v>173</v>
      </c>
      <c r="CI1" s="2" t="s">
        <v>52</v>
      </c>
      <c r="CJ1" s="2" t="s">
        <v>81</v>
      </c>
      <c r="CK1" s="2" t="s">
        <v>292</v>
      </c>
      <c r="CL1" s="2" t="s">
        <v>263</v>
      </c>
      <c r="CM1" s="2" t="s">
        <v>264</v>
      </c>
      <c r="CN1" s="2" t="s">
        <v>265</v>
      </c>
      <c r="CO1" s="2" t="s">
        <v>266</v>
      </c>
      <c r="CP1" s="2" t="s">
        <v>256</v>
      </c>
      <c r="CQ1" s="2" t="s">
        <v>267</v>
      </c>
      <c r="CR1" s="2" t="s">
        <v>268</v>
      </c>
      <c r="CS1" s="2" t="s">
        <v>269</v>
      </c>
      <c r="CT1" s="2" t="s">
        <v>270</v>
      </c>
      <c r="CU1" s="2" t="s">
        <v>121</v>
      </c>
      <c r="CV1" s="2" t="s">
        <v>122</v>
      </c>
      <c r="CW1" s="2" t="s">
        <v>133</v>
      </c>
      <c r="CX1" s="2" t="s">
        <v>134</v>
      </c>
      <c r="CY1" s="2" t="s">
        <v>143</v>
      </c>
      <c r="CZ1" s="2" t="s">
        <v>151</v>
      </c>
      <c r="DA1" s="2" t="s">
        <v>160</v>
      </c>
      <c r="DB1" s="2" t="s">
        <v>161</v>
      </c>
      <c r="DC1" s="2" t="s">
        <v>158</v>
      </c>
      <c r="DD1" s="2" t="s">
        <v>159</v>
      </c>
      <c r="DE1" s="2" t="s">
        <v>162</v>
      </c>
      <c r="DF1" s="2" t="s">
        <v>188</v>
      </c>
      <c r="DG1" s="2" t="s">
        <v>203</v>
      </c>
      <c r="DH1" s="2" t="s">
        <v>204</v>
      </c>
      <c r="DI1" s="2" t="s">
        <v>205</v>
      </c>
      <c r="DJ1" s="2" t="s">
        <v>206</v>
      </c>
      <c r="DK1" s="2" t="s">
        <v>207</v>
      </c>
      <c r="DL1" s="2" t="s">
        <v>208</v>
      </c>
      <c r="DM1" s="2" t="s">
        <v>209</v>
      </c>
      <c r="DN1" s="2" t="s">
        <v>210</v>
      </c>
      <c r="DO1" s="2" t="s">
        <v>211</v>
      </c>
      <c r="DP1" s="2" t="s">
        <v>212</v>
      </c>
      <c r="DQ1" s="2" t="s">
        <v>213</v>
      </c>
      <c r="DR1" s="2" t="s">
        <v>214</v>
      </c>
      <c r="DS1" s="2" t="s">
        <v>215</v>
      </c>
      <c r="DT1" s="2" t="s">
        <v>216</v>
      </c>
      <c r="DU1" s="2" t="s">
        <v>217</v>
      </c>
      <c r="DV1" s="2" t="s">
        <v>218</v>
      </c>
      <c r="DW1" s="2" t="s">
        <v>219</v>
      </c>
      <c r="DX1" s="2" t="s">
        <v>240</v>
      </c>
      <c r="DY1" s="2" t="s">
        <v>241</v>
      </c>
      <c r="DZ1" s="2" t="s">
        <v>242</v>
      </c>
    </row>
    <row r="2" spans="1:130" ht="130.5" x14ac:dyDescent="0.35">
      <c r="A2" s="1" t="s">
        <v>2</v>
      </c>
      <c r="B2" s="1" t="s">
        <v>11</v>
      </c>
      <c r="D2" s="1" t="s">
        <v>4</v>
      </c>
      <c r="M2" s="1" t="s">
        <v>4</v>
      </c>
      <c r="O2" s="1" t="s">
        <v>13</v>
      </c>
      <c r="X2" s="1" t="s">
        <v>13</v>
      </c>
      <c r="AF2" s="1">
        <v>18</v>
      </c>
      <c r="AG2" s="1">
        <v>28</v>
      </c>
      <c r="AJ2" s="1" t="s">
        <v>4</v>
      </c>
      <c r="AM2" s="1" t="s">
        <v>4</v>
      </c>
      <c r="AN2" s="1" t="s">
        <v>7</v>
      </c>
      <c r="AR2" s="1" t="s">
        <v>17</v>
      </c>
      <c r="AY2" s="1">
        <v>0</v>
      </c>
      <c r="AZ2" s="1">
        <v>500</v>
      </c>
      <c r="BA2" s="1" t="s">
        <v>18</v>
      </c>
      <c r="BF2" s="1">
        <v>8.85</v>
      </c>
    </row>
    <row r="3" spans="1:130" ht="130.5" x14ac:dyDescent="0.35">
      <c r="A3" s="1" t="s">
        <v>2</v>
      </c>
      <c r="B3" s="1" t="s">
        <v>11</v>
      </c>
      <c r="D3" s="1" t="s">
        <v>4</v>
      </c>
      <c r="M3" s="1" t="s">
        <v>4</v>
      </c>
      <c r="O3" s="1" t="s">
        <v>13</v>
      </c>
      <c r="X3" s="1" t="s">
        <v>13</v>
      </c>
      <c r="AF3" s="1">
        <v>18</v>
      </c>
      <c r="AG3" s="1">
        <v>28</v>
      </c>
      <c r="AJ3" s="1" t="s">
        <v>4</v>
      </c>
      <c r="AM3" s="1" t="s">
        <v>4</v>
      </c>
      <c r="AN3" s="1" t="s">
        <v>7</v>
      </c>
      <c r="AR3" s="1" t="s">
        <v>17</v>
      </c>
      <c r="AY3" s="1">
        <v>500</v>
      </c>
      <c r="AZ3" s="3">
        <v>1000</v>
      </c>
      <c r="BA3" s="1" t="s">
        <v>18</v>
      </c>
      <c r="BF3" s="1">
        <v>12.35</v>
      </c>
    </row>
    <row r="4" spans="1:130" ht="130.5" x14ac:dyDescent="0.35">
      <c r="A4" s="1" t="s">
        <v>2</v>
      </c>
      <c r="B4" s="1" t="s">
        <v>11</v>
      </c>
      <c r="D4" s="1" t="s">
        <v>4</v>
      </c>
      <c r="M4" s="1" t="s">
        <v>4</v>
      </c>
      <c r="O4" s="1" t="s">
        <v>13</v>
      </c>
      <c r="X4" s="1" t="s">
        <v>13</v>
      </c>
      <c r="AF4" s="1">
        <v>18</v>
      </c>
      <c r="AG4" s="1">
        <v>28</v>
      </c>
      <c r="AJ4" s="1" t="s">
        <v>4</v>
      </c>
      <c r="AM4" s="1" t="s">
        <v>4</v>
      </c>
      <c r="AN4" s="1" t="s">
        <v>7</v>
      </c>
      <c r="AR4" s="1" t="s">
        <v>17</v>
      </c>
      <c r="AY4" s="3">
        <v>1000</v>
      </c>
      <c r="AZ4" s="3">
        <v>2000</v>
      </c>
      <c r="BA4" s="1" t="s">
        <v>18</v>
      </c>
      <c r="BF4" s="1">
        <v>15.55</v>
      </c>
    </row>
    <row r="5" spans="1:130" ht="130.5" x14ac:dyDescent="0.35">
      <c r="A5" s="1" t="s">
        <v>2</v>
      </c>
      <c r="B5" s="1" t="s">
        <v>11</v>
      </c>
      <c r="D5" s="1" t="s">
        <v>4</v>
      </c>
      <c r="M5" s="1" t="s">
        <v>4</v>
      </c>
      <c r="O5" s="1" t="s">
        <v>13</v>
      </c>
      <c r="X5" s="1" t="s">
        <v>13</v>
      </c>
      <c r="AF5" s="1">
        <v>18</v>
      </c>
      <c r="AG5" s="1">
        <v>28</v>
      </c>
      <c r="AJ5" s="1" t="s">
        <v>4</v>
      </c>
      <c r="AM5" s="1" t="s">
        <v>4</v>
      </c>
      <c r="AN5" s="1" t="s">
        <v>7</v>
      </c>
      <c r="AR5" s="1" t="s">
        <v>17</v>
      </c>
      <c r="AY5" s="3">
        <v>2000</v>
      </c>
      <c r="AZ5" s="3">
        <v>5000</v>
      </c>
      <c r="BA5" s="1" t="s">
        <v>18</v>
      </c>
      <c r="BF5" s="1">
        <v>26.1</v>
      </c>
    </row>
    <row r="6" spans="1:130" ht="130.5" x14ac:dyDescent="0.35">
      <c r="A6" s="1" t="s">
        <v>2</v>
      </c>
      <c r="B6" s="1" t="s">
        <v>11</v>
      </c>
      <c r="D6" s="1" t="s">
        <v>4</v>
      </c>
      <c r="M6" s="1" t="s">
        <v>4</v>
      </c>
      <c r="O6" s="1" t="s">
        <v>13</v>
      </c>
      <c r="X6" s="1" t="s">
        <v>13</v>
      </c>
      <c r="AF6" s="1">
        <v>18</v>
      </c>
      <c r="AG6" s="1">
        <v>28</v>
      </c>
      <c r="AJ6" s="1" t="s">
        <v>4</v>
      </c>
      <c r="AM6" s="1" t="s">
        <v>4</v>
      </c>
      <c r="AN6" s="1" t="s">
        <v>7</v>
      </c>
      <c r="AR6" s="1" t="s">
        <v>17</v>
      </c>
      <c r="AY6" s="3">
        <v>5000</v>
      </c>
      <c r="AZ6" s="3">
        <v>10000</v>
      </c>
      <c r="BA6" s="1" t="s">
        <v>18</v>
      </c>
      <c r="BF6" s="1">
        <v>41.3</v>
      </c>
    </row>
    <row r="7" spans="1:130" ht="130.5" x14ac:dyDescent="0.35">
      <c r="A7" s="1" t="s">
        <v>2</v>
      </c>
      <c r="B7" s="1" t="s">
        <v>11</v>
      </c>
      <c r="D7" s="1" t="s">
        <v>4</v>
      </c>
      <c r="M7" s="1" t="s">
        <v>4</v>
      </c>
      <c r="O7" s="1" t="s">
        <v>13</v>
      </c>
      <c r="X7" s="1" t="s">
        <v>13</v>
      </c>
      <c r="AF7" s="1">
        <v>18</v>
      </c>
      <c r="AG7" s="1">
        <v>28</v>
      </c>
      <c r="AJ7" s="1" t="s">
        <v>4</v>
      </c>
      <c r="AM7" s="1" t="s">
        <v>4</v>
      </c>
      <c r="AN7" s="1" t="s">
        <v>7</v>
      </c>
      <c r="AR7" s="1" t="s">
        <v>17</v>
      </c>
      <c r="AY7" s="3">
        <v>10000</v>
      </c>
      <c r="AZ7" s="3">
        <v>15000</v>
      </c>
      <c r="BA7" s="1" t="s">
        <v>18</v>
      </c>
      <c r="BF7" s="1">
        <v>83.6</v>
      </c>
    </row>
    <row r="8" spans="1:130" ht="130.5" x14ac:dyDescent="0.35">
      <c r="A8" s="1" t="s">
        <v>2</v>
      </c>
      <c r="B8" s="1" t="s">
        <v>11</v>
      </c>
      <c r="D8" s="1" t="s">
        <v>4</v>
      </c>
      <c r="M8" s="1" t="s">
        <v>4</v>
      </c>
      <c r="O8" s="1" t="s">
        <v>13</v>
      </c>
      <c r="X8" s="1" t="s">
        <v>13</v>
      </c>
      <c r="AF8" s="1">
        <v>18</v>
      </c>
      <c r="AG8" s="1">
        <v>28</v>
      </c>
      <c r="AJ8" s="1" t="s">
        <v>4</v>
      </c>
      <c r="AM8" s="1" t="s">
        <v>4</v>
      </c>
      <c r="AN8" s="1" t="s">
        <v>7</v>
      </c>
      <c r="AR8" s="1" t="s">
        <v>17</v>
      </c>
      <c r="AY8" s="3">
        <v>15000</v>
      </c>
      <c r="AZ8" s="3">
        <v>30000</v>
      </c>
      <c r="BA8" s="1" t="s">
        <v>18</v>
      </c>
      <c r="BF8" s="1">
        <v>96.35</v>
      </c>
    </row>
    <row r="9" spans="1:130" ht="130.5" x14ac:dyDescent="0.35">
      <c r="A9" s="1" t="s">
        <v>9</v>
      </c>
      <c r="B9" s="1" t="s">
        <v>12</v>
      </c>
      <c r="D9" s="1" t="s">
        <v>4</v>
      </c>
      <c r="M9" s="1" t="s">
        <v>13</v>
      </c>
      <c r="O9" s="1" t="s">
        <v>13</v>
      </c>
      <c r="X9" s="1" t="s">
        <v>4</v>
      </c>
      <c r="AT9" s="1" t="s">
        <v>22</v>
      </c>
      <c r="BA9" s="1" t="s">
        <v>18</v>
      </c>
      <c r="BH9" s="1">
        <v>2.5</v>
      </c>
    </row>
    <row r="10" spans="1:130" ht="130.5" x14ac:dyDescent="0.35">
      <c r="A10" s="1" t="s">
        <v>9</v>
      </c>
      <c r="B10" s="1" t="s">
        <v>12</v>
      </c>
      <c r="D10" s="1" t="s">
        <v>4</v>
      </c>
      <c r="M10" s="1" t="s">
        <v>13</v>
      </c>
      <c r="O10" s="1" t="s">
        <v>13</v>
      </c>
      <c r="X10" s="1" t="s">
        <v>4</v>
      </c>
      <c r="AT10" s="1" t="s">
        <v>24</v>
      </c>
      <c r="BA10" s="1" t="s">
        <v>18</v>
      </c>
      <c r="BH10" s="1">
        <v>2.5</v>
      </c>
    </row>
    <row r="11" spans="1:130" ht="130.5" x14ac:dyDescent="0.35">
      <c r="A11" s="1" t="s">
        <v>9</v>
      </c>
      <c r="B11" s="1" t="s">
        <v>12</v>
      </c>
      <c r="D11" s="1" t="s">
        <v>4</v>
      </c>
      <c r="M11" s="1" t="s">
        <v>13</v>
      </c>
      <c r="O11" s="1" t="s">
        <v>13</v>
      </c>
      <c r="X11" s="1" t="s">
        <v>4</v>
      </c>
      <c r="AT11" s="1" t="s">
        <v>23</v>
      </c>
      <c r="BA11" s="1" t="s">
        <v>18</v>
      </c>
      <c r="BH11" s="1">
        <v>2.5</v>
      </c>
    </row>
    <row r="12" spans="1:130" ht="130.5" x14ac:dyDescent="0.35">
      <c r="A12" s="1" t="s">
        <v>9</v>
      </c>
      <c r="B12" s="1" t="s">
        <v>12</v>
      </c>
      <c r="D12" s="1" t="s">
        <v>4</v>
      </c>
      <c r="M12" s="1" t="s">
        <v>13</v>
      </c>
      <c r="O12" s="1" t="s">
        <v>13</v>
      </c>
      <c r="X12" s="1" t="s">
        <v>4</v>
      </c>
      <c r="AT12" s="1" t="s">
        <v>25</v>
      </c>
      <c r="BA12" s="1" t="s">
        <v>18</v>
      </c>
      <c r="BH12" s="1">
        <v>2.5</v>
      </c>
    </row>
    <row r="13" spans="1:130" ht="130.5" x14ac:dyDescent="0.35">
      <c r="A13" s="1" t="s">
        <v>9</v>
      </c>
      <c r="B13" s="1" t="s">
        <v>12</v>
      </c>
      <c r="D13" s="1" t="s">
        <v>4</v>
      </c>
      <c r="M13" s="1" t="s">
        <v>13</v>
      </c>
      <c r="O13" s="1" t="s">
        <v>13</v>
      </c>
      <c r="X13" s="1" t="s">
        <v>4</v>
      </c>
      <c r="AT13" s="1" t="s">
        <v>26</v>
      </c>
      <c r="BA13" s="1" t="s">
        <v>18</v>
      </c>
      <c r="BH13" s="1">
        <v>3</v>
      </c>
    </row>
    <row r="14" spans="1:130" ht="130.5" x14ac:dyDescent="0.35">
      <c r="A14" s="1" t="s">
        <v>9</v>
      </c>
      <c r="B14" s="1" t="s">
        <v>12</v>
      </c>
      <c r="D14" s="1" t="s">
        <v>4</v>
      </c>
      <c r="M14" s="1" t="s">
        <v>13</v>
      </c>
      <c r="O14" s="1" t="s">
        <v>13</v>
      </c>
      <c r="X14" s="1" t="s">
        <v>4</v>
      </c>
      <c r="AT14" s="1" t="s">
        <v>27</v>
      </c>
      <c r="BA14" s="1" t="s">
        <v>18</v>
      </c>
      <c r="BH14" s="1">
        <v>3</v>
      </c>
    </row>
    <row r="15" spans="1:130" ht="130.5" x14ac:dyDescent="0.35">
      <c r="A15" s="1" t="s">
        <v>9</v>
      </c>
      <c r="B15" s="1" t="s">
        <v>12</v>
      </c>
      <c r="D15" s="1" t="s">
        <v>4</v>
      </c>
      <c r="M15" s="1" t="s">
        <v>13</v>
      </c>
      <c r="O15" s="1" t="s">
        <v>13</v>
      </c>
      <c r="X15" s="1" t="s">
        <v>4</v>
      </c>
      <c r="AT15" s="1" t="s">
        <v>28</v>
      </c>
      <c r="BA15" s="1" t="s">
        <v>18</v>
      </c>
      <c r="BH15" s="1">
        <v>3</v>
      </c>
    </row>
    <row r="16" spans="1:130" ht="130.5" x14ac:dyDescent="0.35">
      <c r="A16" s="1" t="s">
        <v>9</v>
      </c>
      <c r="B16" s="1" t="s">
        <v>12</v>
      </c>
      <c r="D16" s="1" t="s">
        <v>4</v>
      </c>
      <c r="M16" s="1" t="s">
        <v>13</v>
      </c>
      <c r="O16" s="1" t="s">
        <v>13</v>
      </c>
      <c r="X16" s="1" t="s">
        <v>4</v>
      </c>
      <c r="AT16" s="1" t="s">
        <v>29</v>
      </c>
      <c r="BA16" s="1" t="s">
        <v>18</v>
      </c>
      <c r="BH16" s="1">
        <v>4.5</v>
      </c>
    </row>
    <row r="17" spans="1:60" ht="130.5" x14ac:dyDescent="0.35">
      <c r="A17" s="1" t="s">
        <v>9</v>
      </c>
      <c r="B17" s="1" t="s">
        <v>12</v>
      </c>
      <c r="D17" s="1" t="s">
        <v>4</v>
      </c>
      <c r="M17" s="1" t="s">
        <v>13</v>
      </c>
      <c r="O17" s="1" t="s">
        <v>13</v>
      </c>
      <c r="X17" s="1" t="s">
        <v>4</v>
      </c>
      <c r="AT17" s="1" t="s">
        <v>30</v>
      </c>
      <c r="BA17" s="1" t="s">
        <v>18</v>
      </c>
      <c r="BH17" s="1">
        <v>3</v>
      </c>
    </row>
    <row r="18" spans="1:60" ht="130.5" x14ac:dyDescent="0.35">
      <c r="A18" s="1" t="s">
        <v>9</v>
      </c>
      <c r="B18" s="1" t="s">
        <v>12</v>
      </c>
      <c r="D18" s="1" t="s">
        <v>4</v>
      </c>
      <c r="M18" s="1" t="s">
        <v>13</v>
      </c>
      <c r="O18" s="1" t="s">
        <v>13</v>
      </c>
      <c r="X18" s="1" t="s">
        <v>4</v>
      </c>
      <c r="AT18" s="1" t="s">
        <v>31</v>
      </c>
      <c r="BA18" s="1" t="s">
        <v>18</v>
      </c>
      <c r="BH18" s="1">
        <v>15</v>
      </c>
    </row>
    <row r="19" spans="1:60" ht="130.5" x14ac:dyDescent="0.35">
      <c r="A19" s="1" t="s">
        <v>9</v>
      </c>
      <c r="B19" s="1" t="s">
        <v>12</v>
      </c>
      <c r="D19" s="1" t="s">
        <v>4</v>
      </c>
      <c r="M19" s="1" t="s">
        <v>13</v>
      </c>
      <c r="O19" s="1" t="s">
        <v>13</v>
      </c>
      <c r="X19" s="1" t="s">
        <v>4</v>
      </c>
      <c r="AT19" s="1" t="s">
        <v>32</v>
      </c>
      <c r="BA19" s="1" t="s">
        <v>18</v>
      </c>
      <c r="BH19" s="1">
        <v>1</v>
      </c>
    </row>
    <row r="20" spans="1:60" ht="159.5" x14ac:dyDescent="0.35">
      <c r="A20" s="1" t="s">
        <v>93</v>
      </c>
      <c r="B20" s="1" t="s">
        <v>21</v>
      </c>
      <c r="D20" s="1" t="s">
        <v>4</v>
      </c>
      <c r="M20" s="1" t="s">
        <v>13</v>
      </c>
      <c r="O20" s="1" t="s">
        <v>4</v>
      </c>
      <c r="X20" s="1" t="s">
        <v>13</v>
      </c>
      <c r="AI20" s="1" t="s">
        <v>35</v>
      </c>
      <c r="AJ20" s="1" t="s">
        <v>4</v>
      </c>
      <c r="AL20" s="1" t="s">
        <v>37</v>
      </c>
      <c r="AR20" s="1" t="s">
        <v>13</v>
      </c>
      <c r="AY20" s="1">
        <v>0</v>
      </c>
      <c r="AZ20" s="1">
        <v>100</v>
      </c>
      <c r="BA20" s="1" t="s">
        <v>38</v>
      </c>
      <c r="BH20" s="1">
        <v>0.63</v>
      </c>
    </row>
    <row r="21" spans="1:60" ht="159.5" x14ac:dyDescent="0.35">
      <c r="A21" s="1" t="s">
        <v>93</v>
      </c>
      <c r="B21" s="1" t="s">
        <v>21</v>
      </c>
      <c r="D21" s="1" t="s">
        <v>4</v>
      </c>
      <c r="M21" s="1" t="s">
        <v>13</v>
      </c>
      <c r="O21" s="1" t="s">
        <v>4</v>
      </c>
      <c r="X21" s="1" t="s">
        <v>13</v>
      </c>
      <c r="AI21" s="1" t="s">
        <v>35</v>
      </c>
      <c r="AJ21" s="1" t="s">
        <v>4</v>
      </c>
      <c r="AL21" s="1" t="s">
        <v>37</v>
      </c>
      <c r="AR21" s="1" t="s">
        <v>13</v>
      </c>
      <c r="AY21" s="1">
        <v>101</v>
      </c>
      <c r="AZ21" s="1">
        <v>250</v>
      </c>
      <c r="BA21" s="1" t="s">
        <v>38</v>
      </c>
      <c r="BH21" s="1">
        <v>1.1100000000000001</v>
      </c>
    </row>
    <row r="22" spans="1:60" ht="159.5" x14ac:dyDescent="0.35">
      <c r="A22" s="1" t="s">
        <v>93</v>
      </c>
      <c r="B22" s="1" t="s">
        <v>21</v>
      </c>
      <c r="D22" s="1" t="s">
        <v>4</v>
      </c>
      <c r="M22" s="1" t="s">
        <v>13</v>
      </c>
      <c r="O22" s="1" t="s">
        <v>4</v>
      </c>
      <c r="X22" s="1" t="s">
        <v>13</v>
      </c>
      <c r="AI22" s="1" t="s">
        <v>35</v>
      </c>
      <c r="AJ22" s="1" t="s">
        <v>4</v>
      </c>
      <c r="AL22" s="1" t="s">
        <v>37</v>
      </c>
      <c r="AR22" s="1" t="s">
        <v>13</v>
      </c>
      <c r="AY22" s="1">
        <v>251</v>
      </c>
      <c r="AZ22" s="1">
        <v>500</v>
      </c>
      <c r="BA22" s="1" t="s">
        <v>38</v>
      </c>
      <c r="BH22" s="1">
        <v>1.65</v>
      </c>
    </row>
    <row r="23" spans="1:60" ht="159.5" x14ac:dyDescent="0.35">
      <c r="A23" s="1" t="s">
        <v>93</v>
      </c>
      <c r="B23" s="1" t="s">
        <v>21</v>
      </c>
      <c r="D23" s="1" t="s">
        <v>4</v>
      </c>
      <c r="M23" s="1" t="s">
        <v>13</v>
      </c>
      <c r="O23" s="1" t="s">
        <v>4</v>
      </c>
      <c r="X23" s="1" t="s">
        <v>13</v>
      </c>
      <c r="AI23" s="1" t="s">
        <v>35</v>
      </c>
      <c r="AJ23" s="1" t="s">
        <v>4</v>
      </c>
      <c r="AL23" s="1" t="s">
        <v>37</v>
      </c>
      <c r="AR23" s="1" t="s">
        <v>13</v>
      </c>
      <c r="AY23" s="1">
        <v>501</v>
      </c>
      <c r="AZ23" s="3">
        <v>1000</v>
      </c>
      <c r="BA23" s="1" t="s">
        <v>38</v>
      </c>
      <c r="BH23" s="1">
        <v>3.2</v>
      </c>
    </row>
    <row r="24" spans="1:60" ht="159.5" x14ac:dyDescent="0.35">
      <c r="A24" s="1" t="s">
        <v>93</v>
      </c>
      <c r="B24" s="1" t="s">
        <v>21</v>
      </c>
      <c r="D24" s="1" t="s">
        <v>4</v>
      </c>
      <c r="M24" s="1" t="s">
        <v>13</v>
      </c>
      <c r="O24" s="1" t="s">
        <v>4</v>
      </c>
      <c r="X24" s="1" t="s">
        <v>13</v>
      </c>
      <c r="AI24" s="1" t="s">
        <v>35</v>
      </c>
      <c r="AJ24" s="1" t="s">
        <v>4</v>
      </c>
      <c r="AL24" s="1" t="s">
        <v>37</v>
      </c>
      <c r="AR24" s="1" t="s">
        <v>13</v>
      </c>
      <c r="AY24" s="3">
        <v>1001</v>
      </c>
      <c r="AZ24" s="3">
        <v>2000</v>
      </c>
      <c r="BA24" s="1" t="s">
        <v>38</v>
      </c>
      <c r="BH24" s="1">
        <v>4.3</v>
      </c>
    </row>
    <row r="25" spans="1:60" ht="188.5" x14ac:dyDescent="0.35">
      <c r="A25" s="1" t="s">
        <v>93</v>
      </c>
      <c r="B25" s="1" t="s">
        <v>21</v>
      </c>
      <c r="D25" s="1" t="s">
        <v>4</v>
      </c>
      <c r="AI25" s="1" t="s">
        <v>35</v>
      </c>
      <c r="AJ25" s="1" t="s">
        <v>4</v>
      </c>
      <c r="AK25" s="1" t="s">
        <v>4</v>
      </c>
      <c r="AL25" s="1" t="s">
        <v>42</v>
      </c>
      <c r="AO25" s="1" t="s">
        <v>47</v>
      </c>
      <c r="AQ25" s="1" t="s">
        <v>49</v>
      </c>
      <c r="AR25" s="1" t="s">
        <v>43</v>
      </c>
      <c r="AS25" s="1" t="s">
        <v>45</v>
      </c>
      <c r="AY25" s="3">
        <v>2001</v>
      </c>
      <c r="AZ25" s="3">
        <v>5000</v>
      </c>
      <c r="BA25" s="1" t="s">
        <v>38</v>
      </c>
      <c r="BH25" s="1">
        <v>8.15</v>
      </c>
    </row>
    <row r="26" spans="1:60" ht="159.5" x14ac:dyDescent="0.35">
      <c r="A26" s="1" t="s">
        <v>93</v>
      </c>
      <c r="B26" s="1" t="s">
        <v>21</v>
      </c>
      <c r="D26" s="1" t="s">
        <v>4</v>
      </c>
      <c r="M26" s="1" t="s">
        <v>13</v>
      </c>
      <c r="O26" s="1" t="s">
        <v>4</v>
      </c>
      <c r="X26" s="1" t="s">
        <v>13</v>
      </c>
      <c r="AI26" s="1" t="s">
        <v>35</v>
      </c>
      <c r="AJ26" s="1" t="s">
        <v>4</v>
      </c>
      <c r="AL26" s="1" t="s">
        <v>37</v>
      </c>
      <c r="AR26" s="1" t="s">
        <v>13</v>
      </c>
      <c r="AY26" s="3">
        <v>5001</v>
      </c>
      <c r="AZ26" s="3">
        <v>6000</v>
      </c>
      <c r="BA26" s="1" t="s">
        <v>38</v>
      </c>
      <c r="BH26" s="1">
        <v>9.77</v>
      </c>
    </row>
    <row r="27" spans="1:60" ht="159.5" x14ac:dyDescent="0.35">
      <c r="A27" s="1" t="s">
        <v>93</v>
      </c>
      <c r="B27" s="1" t="s">
        <v>21</v>
      </c>
      <c r="D27" s="1" t="s">
        <v>4</v>
      </c>
      <c r="M27" s="1" t="s">
        <v>13</v>
      </c>
      <c r="O27" s="1" t="s">
        <v>4</v>
      </c>
      <c r="X27" s="1" t="s">
        <v>13</v>
      </c>
      <c r="AI27" s="1" t="s">
        <v>35</v>
      </c>
      <c r="AJ27" s="1" t="s">
        <v>4</v>
      </c>
      <c r="AL27" s="1" t="s">
        <v>37</v>
      </c>
      <c r="AR27" s="1" t="s">
        <v>13</v>
      </c>
      <c r="AY27" s="3">
        <v>6001</v>
      </c>
      <c r="AZ27" s="3">
        <v>7000</v>
      </c>
      <c r="BA27" s="1" t="s">
        <v>38</v>
      </c>
      <c r="BH27" s="1">
        <v>11.39</v>
      </c>
    </row>
    <row r="28" spans="1:60" ht="159.5" x14ac:dyDescent="0.35">
      <c r="A28" s="1" t="s">
        <v>93</v>
      </c>
      <c r="B28" s="1" t="s">
        <v>21</v>
      </c>
      <c r="D28" s="1" t="s">
        <v>4</v>
      </c>
      <c r="M28" s="1" t="s">
        <v>13</v>
      </c>
      <c r="O28" s="1" t="s">
        <v>4</v>
      </c>
      <c r="X28" s="1" t="s">
        <v>13</v>
      </c>
      <c r="AI28" s="1" t="s">
        <v>35</v>
      </c>
      <c r="AJ28" s="1" t="s">
        <v>4</v>
      </c>
      <c r="AL28" s="1" t="s">
        <v>37</v>
      </c>
      <c r="AR28" s="1" t="s">
        <v>13</v>
      </c>
      <c r="AY28" s="3">
        <v>7001</v>
      </c>
      <c r="AZ28" s="3">
        <v>8000</v>
      </c>
      <c r="BA28" s="1" t="s">
        <v>38</v>
      </c>
      <c r="BH28" s="1">
        <v>13.01</v>
      </c>
    </row>
    <row r="29" spans="1:60" ht="159.5" x14ac:dyDescent="0.35">
      <c r="A29" s="1" t="s">
        <v>93</v>
      </c>
      <c r="B29" s="1" t="s">
        <v>21</v>
      </c>
      <c r="D29" s="1" t="s">
        <v>4</v>
      </c>
      <c r="M29" s="1" t="s">
        <v>13</v>
      </c>
      <c r="O29" s="1" t="s">
        <v>4</v>
      </c>
      <c r="X29" s="1" t="s">
        <v>13</v>
      </c>
      <c r="AI29" s="1" t="s">
        <v>35</v>
      </c>
      <c r="AJ29" s="1" t="s">
        <v>4</v>
      </c>
      <c r="AL29" s="1" t="s">
        <v>37</v>
      </c>
      <c r="AR29" s="1" t="s">
        <v>13</v>
      </c>
      <c r="AY29" s="3">
        <v>8001</v>
      </c>
      <c r="AZ29" s="3">
        <v>9000</v>
      </c>
      <c r="BA29" s="1" t="s">
        <v>38</v>
      </c>
      <c r="BH29" s="1">
        <v>14.63</v>
      </c>
    </row>
    <row r="30" spans="1:60" ht="159.5" x14ac:dyDescent="0.35">
      <c r="A30" s="1" t="s">
        <v>93</v>
      </c>
      <c r="B30" s="1" t="s">
        <v>21</v>
      </c>
      <c r="D30" s="1" t="s">
        <v>4</v>
      </c>
      <c r="M30" s="1" t="s">
        <v>13</v>
      </c>
      <c r="O30" s="1" t="s">
        <v>4</v>
      </c>
      <c r="X30" s="1" t="s">
        <v>13</v>
      </c>
      <c r="AI30" s="1" t="s">
        <v>35</v>
      </c>
      <c r="AJ30" s="1" t="s">
        <v>4</v>
      </c>
      <c r="AL30" s="1" t="s">
        <v>37</v>
      </c>
      <c r="AR30" s="1" t="s">
        <v>13</v>
      </c>
      <c r="AY30" s="3">
        <v>9001</v>
      </c>
      <c r="AZ30" s="3">
        <v>10000</v>
      </c>
      <c r="BA30" s="1" t="s">
        <v>38</v>
      </c>
      <c r="BH30" s="1">
        <v>16.25</v>
      </c>
    </row>
    <row r="31" spans="1:60" ht="159.5" x14ac:dyDescent="0.35">
      <c r="A31" s="1" t="s">
        <v>93</v>
      </c>
      <c r="B31" s="1" t="s">
        <v>21</v>
      </c>
      <c r="D31" s="1" t="s">
        <v>4</v>
      </c>
      <c r="M31" s="1" t="s">
        <v>13</v>
      </c>
      <c r="O31" s="1" t="s">
        <v>4</v>
      </c>
      <c r="X31" s="1" t="s">
        <v>13</v>
      </c>
      <c r="AI31" s="1" t="s">
        <v>35</v>
      </c>
      <c r="AJ31" s="1" t="s">
        <v>4</v>
      </c>
      <c r="AL31" s="1" t="s">
        <v>37</v>
      </c>
      <c r="AR31" s="1" t="s">
        <v>13</v>
      </c>
      <c r="AY31" s="3">
        <v>10001</v>
      </c>
      <c r="AZ31" s="3">
        <v>11000</v>
      </c>
      <c r="BA31" s="1" t="s">
        <v>38</v>
      </c>
      <c r="BH31" s="1">
        <v>17.87</v>
      </c>
    </row>
    <row r="32" spans="1:60" ht="159.5" x14ac:dyDescent="0.35">
      <c r="A32" s="1" t="s">
        <v>93</v>
      </c>
      <c r="B32" s="1" t="s">
        <v>21</v>
      </c>
      <c r="D32" s="1" t="s">
        <v>4</v>
      </c>
      <c r="M32" s="1" t="s">
        <v>13</v>
      </c>
      <c r="O32" s="1" t="s">
        <v>4</v>
      </c>
      <c r="X32" s="1" t="s">
        <v>13</v>
      </c>
      <c r="AI32" s="1" t="s">
        <v>35</v>
      </c>
      <c r="AJ32" s="1" t="s">
        <v>4</v>
      </c>
      <c r="AL32" s="1" t="s">
        <v>37</v>
      </c>
      <c r="AR32" s="1" t="s">
        <v>13</v>
      </c>
      <c r="AY32" s="3">
        <v>11001</v>
      </c>
      <c r="AZ32" s="3">
        <v>12000</v>
      </c>
      <c r="BA32" s="1" t="s">
        <v>38</v>
      </c>
      <c r="BH32" s="1">
        <v>19.489999999999998</v>
      </c>
    </row>
    <row r="33" spans="1:60" ht="159.5" x14ac:dyDescent="0.35">
      <c r="A33" s="1" t="s">
        <v>93</v>
      </c>
      <c r="B33" s="1" t="s">
        <v>21</v>
      </c>
      <c r="D33" s="1" t="s">
        <v>4</v>
      </c>
      <c r="M33" s="1" t="s">
        <v>13</v>
      </c>
      <c r="O33" s="1" t="s">
        <v>4</v>
      </c>
      <c r="X33" s="1" t="s">
        <v>13</v>
      </c>
      <c r="AI33" s="1" t="s">
        <v>35</v>
      </c>
      <c r="AJ33" s="1" t="s">
        <v>4</v>
      </c>
      <c r="AL33" s="1" t="s">
        <v>37</v>
      </c>
      <c r="AR33" s="1" t="s">
        <v>13</v>
      </c>
      <c r="AY33" s="3">
        <v>12001</v>
      </c>
      <c r="AZ33" s="3">
        <v>13000</v>
      </c>
      <c r="BA33" s="1" t="s">
        <v>38</v>
      </c>
      <c r="BH33" s="1">
        <v>21.11</v>
      </c>
    </row>
    <row r="34" spans="1:60" ht="159.5" x14ac:dyDescent="0.35">
      <c r="A34" s="1" t="s">
        <v>93</v>
      </c>
      <c r="B34" s="1" t="s">
        <v>21</v>
      </c>
      <c r="D34" s="1" t="s">
        <v>4</v>
      </c>
      <c r="M34" s="1" t="s">
        <v>13</v>
      </c>
      <c r="O34" s="1" t="s">
        <v>4</v>
      </c>
      <c r="X34" s="1" t="s">
        <v>13</v>
      </c>
      <c r="AI34" s="1" t="s">
        <v>35</v>
      </c>
      <c r="AJ34" s="1" t="s">
        <v>4</v>
      </c>
      <c r="AL34" s="1" t="s">
        <v>37</v>
      </c>
      <c r="AR34" s="1" t="s">
        <v>13</v>
      </c>
      <c r="AY34" s="3">
        <v>13001</v>
      </c>
      <c r="AZ34" s="3">
        <v>14000</v>
      </c>
      <c r="BA34" s="1" t="s">
        <v>38</v>
      </c>
      <c r="BH34" s="1">
        <v>22.73</v>
      </c>
    </row>
    <row r="35" spans="1:60" ht="159.5" x14ac:dyDescent="0.35">
      <c r="A35" s="1" t="s">
        <v>93</v>
      </c>
      <c r="B35" s="1" t="s">
        <v>21</v>
      </c>
      <c r="D35" s="1" t="s">
        <v>4</v>
      </c>
      <c r="M35" s="1" t="s">
        <v>13</v>
      </c>
      <c r="O35" s="1" t="s">
        <v>4</v>
      </c>
      <c r="X35" s="1" t="s">
        <v>13</v>
      </c>
      <c r="AI35" s="1" t="s">
        <v>35</v>
      </c>
      <c r="AJ35" s="1" t="s">
        <v>4</v>
      </c>
      <c r="AL35" s="1" t="s">
        <v>37</v>
      </c>
      <c r="AR35" s="1" t="s">
        <v>13</v>
      </c>
      <c r="AY35" s="3">
        <v>14001</v>
      </c>
      <c r="AZ35" s="3">
        <v>15000</v>
      </c>
      <c r="BA35" s="1" t="s">
        <v>38</v>
      </c>
      <c r="BH35" s="1">
        <v>24.35</v>
      </c>
    </row>
    <row r="36" spans="1:60" ht="159.5" x14ac:dyDescent="0.35">
      <c r="A36" s="1" t="s">
        <v>93</v>
      </c>
      <c r="B36" s="1" t="s">
        <v>21</v>
      </c>
      <c r="D36" s="1" t="s">
        <v>4</v>
      </c>
      <c r="M36" s="1" t="s">
        <v>13</v>
      </c>
      <c r="O36" s="1" t="s">
        <v>4</v>
      </c>
      <c r="X36" s="1" t="s">
        <v>13</v>
      </c>
      <c r="AI36" s="1" t="s">
        <v>35</v>
      </c>
      <c r="AJ36" s="1" t="s">
        <v>4</v>
      </c>
      <c r="AL36" s="1" t="s">
        <v>37</v>
      </c>
      <c r="AR36" s="1" t="s">
        <v>13</v>
      </c>
      <c r="AY36" s="3">
        <v>15001</v>
      </c>
      <c r="AZ36" s="3">
        <v>16000</v>
      </c>
      <c r="BA36" s="1" t="s">
        <v>38</v>
      </c>
      <c r="BH36" s="1">
        <v>25.97</v>
      </c>
    </row>
    <row r="37" spans="1:60" ht="159.5" x14ac:dyDescent="0.35">
      <c r="A37" s="1" t="s">
        <v>93</v>
      </c>
      <c r="B37" s="1" t="s">
        <v>21</v>
      </c>
      <c r="D37" s="1" t="s">
        <v>4</v>
      </c>
      <c r="M37" s="1" t="s">
        <v>13</v>
      </c>
      <c r="O37" s="1" t="s">
        <v>4</v>
      </c>
      <c r="X37" s="1" t="s">
        <v>13</v>
      </c>
      <c r="AI37" s="1" t="s">
        <v>35</v>
      </c>
      <c r="AJ37" s="1" t="s">
        <v>4</v>
      </c>
      <c r="AL37" s="1" t="s">
        <v>37</v>
      </c>
      <c r="AR37" s="1" t="s">
        <v>13</v>
      </c>
      <c r="AY37" s="3">
        <v>16001</v>
      </c>
      <c r="AZ37" s="3">
        <v>17000</v>
      </c>
      <c r="BA37" s="1" t="s">
        <v>38</v>
      </c>
      <c r="BH37" s="1">
        <v>27.59</v>
      </c>
    </row>
    <row r="38" spans="1:60" ht="159.5" x14ac:dyDescent="0.35">
      <c r="A38" s="1" t="s">
        <v>93</v>
      </c>
      <c r="B38" s="1" t="s">
        <v>21</v>
      </c>
      <c r="D38" s="1" t="s">
        <v>4</v>
      </c>
      <c r="M38" s="1" t="s">
        <v>13</v>
      </c>
      <c r="O38" s="1" t="s">
        <v>4</v>
      </c>
      <c r="X38" s="1" t="s">
        <v>13</v>
      </c>
      <c r="AI38" s="1" t="s">
        <v>35</v>
      </c>
      <c r="AJ38" s="1" t="s">
        <v>4</v>
      </c>
      <c r="AL38" s="1" t="s">
        <v>37</v>
      </c>
      <c r="AR38" s="1" t="s">
        <v>13</v>
      </c>
      <c r="AY38" s="3">
        <v>17001</v>
      </c>
      <c r="AZ38" s="3">
        <v>18000</v>
      </c>
      <c r="BA38" s="1" t="s">
        <v>38</v>
      </c>
      <c r="BH38" s="1">
        <v>29.21</v>
      </c>
    </row>
    <row r="39" spans="1:60" ht="159.5" x14ac:dyDescent="0.35">
      <c r="A39" s="1" t="s">
        <v>93</v>
      </c>
      <c r="B39" s="1" t="s">
        <v>21</v>
      </c>
      <c r="D39" s="1" t="s">
        <v>4</v>
      </c>
      <c r="M39" s="1" t="s">
        <v>13</v>
      </c>
      <c r="O39" s="1" t="s">
        <v>4</v>
      </c>
      <c r="X39" s="1" t="s">
        <v>13</v>
      </c>
      <c r="AI39" s="1" t="s">
        <v>35</v>
      </c>
      <c r="AJ39" s="1" t="s">
        <v>4</v>
      </c>
      <c r="AL39" s="1" t="s">
        <v>37</v>
      </c>
      <c r="AR39" s="1" t="s">
        <v>13</v>
      </c>
      <c r="AY39" s="3">
        <v>18001</v>
      </c>
      <c r="AZ39" s="3">
        <v>19000</v>
      </c>
      <c r="BA39" s="1" t="s">
        <v>38</v>
      </c>
      <c r="BH39" s="1">
        <v>30.83</v>
      </c>
    </row>
    <row r="40" spans="1:60" ht="159.5" x14ac:dyDescent="0.35">
      <c r="A40" s="1" t="s">
        <v>93</v>
      </c>
      <c r="B40" s="1" t="s">
        <v>21</v>
      </c>
      <c r="D40" s="1" t="s">
        <v>4</v>
      </c>
      <c r="M40" s="1" t="s">
        <v>13</v>
      </c>
      <c r="O40" s="1" t="s">
        <v>4</v>
      </c>
      <c r="X40" s="1" t="s">
        <v>13</v>
      </c>
      <c r="AI40" s="1" t="s">
        <v>35</v>
      </c>
      <c r="AJ40" s="1" t="s">
        <v>4</v>
      </c>
      <c r="AL40" s="1" t="s">
        <v>37</v>
      </c>
      <c r="AR40" s="1" t="s">
        <v>13</v>
      </c>
      <c r="AY40" s="3">
        <v>19001</v>
      </c>
      <c r="AZ40" s="3">
        <v>20000</v>
      </c>
      <c r="BA40" s="1" t="s">
        <v>38</v>
      </c>
      <c r="BH40" s="1">
        <v>32.450000000000003</v>
      </c>
    </row>
    <row r="41" spans="1:60" ht="159.5" x14ac:dyDescent="0.35">
      <c r="A41" s="1" t="s">
        <v>93</v>
      </c>
      <c r="B41" s="1" t="s">
        <v>21</v>
      </c>
      <c r="D41" s="1" t="s">
        <v>4</v>
      </c>
      <c r="M41" s="1" t="s">
        <v>13</v>
      </c>
      <c r="O41" s="1" t="s">
        <v>4</v>
      </c>
      <c r="X41" s="1" t="s">
        <v>13</v>
      </c>
      <c r="AI41" s="1" t="s">
        <v>35</v>
      </c>
      <c r="AJ41" s="1" t="s">
        <v>4</v>
      </c>
      <c r="AL41" s="1" t="s">
        <v>37</v>
      </c>
      <c r="AR41" s="1" t="s">
        <v>13</v>
      </c>
      <c r="AY41" s="3">
        <v>20001</v>
      </c>
      <c r="AZ41" s="3">
        <v>21000</v>
      </c>
      <c r="BA41" s="1" t="s">
        <v>38</v>
      </c>
      <c r="BH41" s="1">
        <v>34.07</v>
      </c>
    </row>
    <row r="42" spans="1:60" ht="159.5" x14ac:dyDescent="0.35">
      <c r="A42" s="1" t="s">
        <v>93</v>
      </c>
      <c r="B42" s="1" t="s">
        <v>21</v>
      </c>
      <c r="D42" s="1" t="s">
        <v>4</v>
      </c>
      <c r="M42" s="1" t="s">
        <v>13</v>
      </c>
      <c r="O42" s="1" t="s">
        <v>4</v>
      </c>
      <c r="X42" s="1" t="s">
        <v>13</v>
      </c>
      <c r="AI42" s="1" t="s">
        <v>35</v>
      </c>
      <c r="AJ42" s="1" t="s">
        <v>4</v>
      </c>
      <c r="AL42" s="1" t="s">
        <v>37</v>
      </c>
      <c r="AR42" s="1" t="s">
        <v>13</v>
      </c>
      <c r="AY42" s="3">
        <v>21001</v>
      </c>
      <c r="AZ42" s="3">
        <v>22000</v>
      </c>
      <c r="BA42" s="1" t="s">
        <v>38</v>
      </c>
      <c r="BH42" s="1">
        <v>35.69</v>
      </c>
    </row>
    <row r="43" spans="1:60" ht="159.5" x14ac:dyDescent="0.35">
      <c r="A43" s="1" t="s">
        <v>93</v>
      </c>
      <c r="B43" s="1" t="s">
        <v>21</v>
      </c>
      <c r="D43" s="1" t="s">
        <v>4</v>
      </c>
      <c r="M43" s="1" t="s">
        <v>13</v>
      </c>
      <c r="O43" s="1" t="s">
        <v>4</v>
      </c>
      <c r="X43" s="1" t="s">
        <v>13</v>
      </c>
      <c r="AI43" s="1" t="s">
        <v>35</v>
      </c>
      <c r="AJ43" s="1" t="s">
        <v>4</v>
      </c>
      <c r="AL43" s="1" t="s">
        <v>37</v>
      </c>
      <c r="AR43" s="1" t="s">
        <v>13</v>
      </c>
      <c r="AY43" s="3">
        <v>22001</v>
      </c>
      <c r="AZ43" s="3">
        <v>23000</v>
      </c>
      <c r="BA43" s="1" t="s">
        <v>38</v>
      </c>
      <c r="BH43" s="1">
        <v>37.31</v>
      </c>
    </row>
    <row r="44" spans="1:60" ht="159.5" x14ac:dyDescent="0.35">
      <c r="A44" s="1" t="s">
        <v>93</v>
      </c>
      <c r="B44" s="1" t="s">
        <v>21</v>
      </c>
      <c r="D44" s="1" t="s">
        <v>4</v>
      </c>
      <c r="M44" s="1" t="s">
        <v>13</v>
      </c>
      <c r="O44" s="1" t="s">
        <v>4</v>
      </c>
      <c r="X44" s="1" t="s">
        <v>13</v>
      </c>
      <c r="AI44" s="1" t="s">
        <v>35</v>
      </c>
      <c r="AJ44" s="1" t="s">
        <v>4</v>
      </c>
      <c r="AL44" s="1" t="s">
        <v>37</v>
      </c>
      <c r="AR44" s="1" t="s">
        <v>13</v>
      </c>
      <c r="AY44" s="3">
        <v>23001</v>
      </c>
      <c r="AZ44" s="3">
        <v>24000</v>
      </c>
      <c r="BA44" s="1" t="s">
        <v>38</v>
      </c>
      <c r="BH44" s="1">
        <v>38.93</v>
      </c>
    </row>
    <row r="45" spans="1:60" ht="159.5" x14ac:dyDescent="0.35">
      <c r="A45" s="1" t="s">
        <v>93</v>
      </c>
      <c r="B45" s="1" t="s">
        <v>21</v>
      </c>
      <c r="D45" s="1" t="s">
        <v>4</v>
      </c>
      <c r="O45" s="1" t="s">
        <v>4</v>
      </c>
      <c r="AI45" s="1" t="s">
        <v>35</v>
      </c>
      <c r="AJ45" s="1" t="s">
        <v>4</v>
      </c>
      <c r="AL45" s="1" t="s">
        <v>37</v>
      </c>
      <c r="AR45" s="1" t="s">
        <v>13</v>
      </c>
      <c r="AY45" s="3">
        <v>24001</v>
      </c>
      <c r="AZ45" s="3">
        <v>25000</v>
      </c>
      <c r="BA45" s="1" t="s">
        <v>38</v>
      </c>
      <c r="BH45" s="1">
        <v>40.549999999999997</v>
      </c>
    </row>
    <row r="46" spans="1:60" ht="159.5" x14ac:dyDescent="0.35">
      <c r="A46" s="6" t="s">
        <v>92</v>
      </c>
      <c r="B46" s="1" t="s">
        <v>21</v>
      </c>
      <c r="D46" s="1" t="s">
        <v>4</v>
      </c>
      <c r="V46" s="1" t="s">
        <v>4</v>
      </c>
      <c r="AI46" s="1" t="s">
        <v>35</v>
      </c>
      <c r="AJ46" s="1" t="s">
        <v>4</v>
      </c>
      <c r="AL46" s="1" t="s">
        <v>37</v>
      </c>
      <c r="AR46" s="1" t="s">
        <v>13</v>
      </c>
      <c r="AY46" s="3">
        <v>0</v>
      </c>
      <c r="AZ46" s="3">
        <v>100</v>
      </c>
      <c r="BA46" s="1" t="s">
        <v>38</v>
      </c>
      <c r="BH46" s="1">
        <v>1.03</v>
      </c>
    </row>
    <row r="47" spans="1:60" ht="159.5" x14ac:dyDescent="0.35">
      <c r="A47" s="6" t="s">
        <v>92</v>
      </c>
      <c r="B47" s="1" t="s">
        <v>21</v>
      </c>
      <c r="D47" s="1" t="s">
        <v>4</v>
      </c>
      <c r="V47" s="1" t="s">
        <v>4</v>
      </c>
      <c r="AI47" s="1" t="s">
        <v>35</v>
      </c>
      <c r="AJ47" s="1" t="s">
        <v>4</v>
      </c>
      <c r="AL47" s="1" t="s">
        <v>37</v>
      </c>
      <c r="AR47" s="1" t="s">
        <v>13</v>
      </c>
      <c r="AY47" s="3">
        <v>101</v>
      </c>
      <c r="AZ47" s="3">
        <v>250</v>
      </c>
      <c r="BA47" s="1" t="s">
        <v>38</v>
      </c>
      <c r="BH47" s="1">
        <v>1.97</v>
      </c>
    </row>
    <row r="48" spans="1:60" ht="159.5" x14ac:dyDescent="0.35">
      <c r="A48" s="6" t="s">
        <v>92</v>
      </c>
      <c r="B48" s="1" t="s">
        <v>21</v>
      </c>
      <c r="D48" s="1" t="s">
        <v>4</v>
      </c>
      <c r="V48" s="1" t="s">
        <v>4</v>
      </c>
      <c r="AI48" s="1" t="s">
        <v>35</v>
      </c>
      <c r="AJ48" s="1" t="s">
        <v>4</v>
      </c>
      <c r="AL48" s="1" t="s">
        <v>37</v>
      </c>
      <c r="AR48" s="1" t="s">
        <v>13</v>
      </c>
      <c r="AY48" s="3">
        <v>251</v>
      </c>
      <c r="AZ48" s="3">
        <v>500</v>
      </c>
      <c r="BA48" s="1" t="s">
        <v>38</v>
      </c>
      <c r="BH48" s="1">
        <v>2.89</v>
      </c>
    </row>
    <row r="49" spans="1:60" ht="159.5" x14ac:dyDescent="0.35">
      <c r="A49" s="6" t="s">
        <v>92</v>
      </c>
      <c r="B49" s="1" t="s">
        <v>21</v>
      </c>
      <c r="D49" s="1" t="s">
        <v>4</v>
      </c>
      <c r="V49" s="1" t="s">
        <v>4</v>
      </c>
      <c r="AI49" s="1" t="s">
        <v>35</v>
      </c>
      <c r="AJ49" s="1" t="s">
        <v>4</v>
      </c>
      <c r="AL49" s="1" t="s">
        <v>37</v>
      </c>
      <c r="AR49" s="1" t="s">
        <v>13</v>
      </c>
      <c r="AY49" s="3">
        <v>501</v>
      </c>
      <c r="AZ49" s="3">
        <v>1000</v>
      </c>
      <c r="BA49" s="1" t="s">
        <v>38</v>
      </c>
      <c r="BH49" s="1">
        <v>5.59</v>
      </c>
    </row>
    <row r="50" spans="1:60" ht="159.5" x14ac:dyDescent="0.35">
      <c r="A50" s="6" t="s">
        <v>92</v>
      </c>
      <c r="B50" s="1" t="s">
        <v>21</v>
      </c>
      <c r="D50" s="1" t="s">
        <v>4</v>
      </c>
      <c r="V50" s="1" t="s">
        <v>4</v>
      </c>
      <c r="AI50" s="1" t="s">
        <v>35</v>
      </c>
      <c r="AJ50" s="1" t="s">
        <v>4</v>
      </c>
      <c r="AL50" s="1" t="s">
        <v>37</v>
      </c>
      <c r="AR50" s="1" t="s">
        <v>13</v>
      </c>
      <c r="AY50" s="3">
        <v>1001</v>
      </c>
      <c r="AZ50" s="3">
        <v>2000</v>
      </c>
      <c r="BA50" s="1" t="s">
        <v>38</v>
      </c>
      <c r="BH50" s="1">
        <v>7.66</v>
      </c>
    </row>
    <row r="51" spans="1:60" ht="159.5" x14ac:dyDescent="0.35">
      <c r="A51" s="6" t="s">
        <v>92</v>
      </c>
      <c r="B51" s="1" t="s">
        <v>21</v>
      </c>
      <c r="D51" s="1" t="s">
        <v>4</v>
      </c>
      <c r="V51" s="1" t="s">
        <v>4</v>
      </c>
      <c r="AI51" s="1" t="s">
        <v>35</v>
      </c>
      <c r="AJ51" s="1" t="s">
        <v>4</v>
      </c>
      <c r="AL51" s="1" t="s">
        <v>37</v>
      </c>
      <c r="AR51" s="1" t="s">
        <v>13</v>
      </c>
      <c r="AY51" s="3">
        <v>2001</v>
      </c>
      <c r="AZ51" s="3">
        <v>5000</v>
      </c>
      <c r="BA51" s="1" t="s">
        <v>38</v>
      </c>
      <c r="BH51" s="1">
        <v>14.19</v>
      </c>
    </row>
    <row r="52" spans="1:60" ht="159.5" x14ac:dyDescent="0.35">
      <c r="A52" s="6" t="s">
        <v>92</v>
      </c>
      <c r="B52" s="1" t="s">
        <v>21</v>
      </c>
      <c r="D52" s="1" t="s">
        <v>4</v>
      </c>
      <c r="V52" s="1" t="s">
        <v>4</v>
      </c>
      <c r="AI52" s="1" t="s">
        <v>35</v>
      </c>
      <c r="AJ52" s="1" t="s">
        <v>4</v>
      </c>
      <c r="AL52" s="1" t="s">
        <v>37</v>
      </c>
      <c r="AR52" s="1" t="s">
        <v>13</v>
      </c>
      <c r="AY52" s="3">
        <v>5001</v>
      </c>
      <c r="AZ52" s="3">
        <v>6000</v>
      </c>
      <c r="BA52" s="1" t="s">
        <v>38</v>
      </c>
      <c r="BH52" s="1">
        <v>17.25</v>
      </c>
    </row>
    <row r="53" spans="1:60" ht="159.5" x14ac:dyDescent="0.35">
      <c r="A53" s="6" t="s">
        <v>92</v>
      </c>
      <c r="B53" s="1" t="s">
        <v>21</v>
      </c>
      <c r="D53" s="1" t="s">
        <v>4</v>
      </c>
      <c r="V53" s="1" t="s">
        <v>4</v>
      </c>
      <c r="AI53" s="1" t="s">
        <v>35</v>
      </c>
      <c r="AJ53" s="1" t="s">
        <v>4</v>
      </c>
      <c r="AL53" s="1" t="s">
        <v>37</v>
      </c>
      <c r="AR53" s="1" t="s">
        <v>13</v>
      </c>
      <c r="AY53" s="3">
        <v>6001</v>
      </c>
      <c r="AZ53" s="3">
        <v>7000</v>
      </c>
      <c r="BA53" s="1" t="s">
        <v>38</v>
      </c>
      <c r="BH53" s="1">
        <v>20.309999999999999</v>
      </c>
    </row>
    <row r="54" spans="1:60" ht="159.5" x14ac:dyDescent="0.35">
      <c r="A54" s="6" t="s">
        <v>92</v>
      </c>
      <c r="B54" s="1" t="s">
        <v>21</v>
      </c>
      <c r="D54" s="1" t="s">
        <v>4</v>
      </c>
      <c r="V54" s="1" t="s">
        <v>4</v>
      </c>
      <c r="AI54" s="1" t="s">
        <v>35</v>
      </c>
      <c r="AJ54" s="1" t="s">
        <v>4</v>
      </c>
      <c r="AL54" s="1" t="s">
        <v>37</v>
      </c>
      <c r="AR54" s="1" t="s">
        <v>13</v>
      </c>
      <c r="AY54" s="3">
        <v>7001</v>
      </c>
      <c r="AZ54" s="3">
        <v>8000</v>
      </c>
      <c r="BA54" s="1" t="s">
        <v>38</v>
      </c>
      <c r="BH54" s="1">
        <v>23.37</v>
      </c>
    </row>
    <row r="55" spans="1:60" ht="159.5" x14ac:dyDescent="0.35">
      <c r="A55" s="6" t="s">
        <v>92</v>
      </c>
      <c r="B55" s="1" t="s">
        <v>21</v>
      </c>
      <c r="D55" s="1" t="s">
        <v>4</v>
      </c>
      <c r="V55" s="1" t="s">
        <v>4</v>
      </c>
      <c r="AI55" s="1" t="s">
        <v>35</v>
      </c>
      <c r="AJ55" s="1" t="s">
        <v>4</v>
      </c>
      <c r="AL55" s="1" t="s">
        <v>37</v>
      </c>
      <c r="AR55" s="1" t="s">
        <v>13</v>
      </c>
      <c r="AY55" s="3">
        <v>8001</v>
      </c>
      <c r="AZ55" s="3">
        <v>9000</v>
      </c>
      <c r="BA55" s="1" t="s">
        <v>38</v>
      </c>
      <c r="BH55" s="1">
        <v>26.43</v>
      </c>
    </row>
    <row r="56" spans="1:60" ht="159.5" x14ac:dyDescent="0.35">
      <c r="A56" s="6" t="s">
        <v>92</v>
      </c>
      <c r="B56" s="1" t="s">
        <v>21</v>
      </c>
      <c r="D56" s="1" t="s">
        <v>4</v>
      </c>
      <c r="V56" s="1" t="s">
        <v>4</v>
      </c>
      <c r="AI56" s="1" t="s">
        <v>35</v>
      </c>
      <c r="AJ56" s="1" t="s">
        <v>4</v>
      </c>
      <c r="AL56" s="1" t="s">
        <v>37</v>
      </c>
      <c r="AR56" s="1" t="s">
        <v>13</v>
      </c>
      <c r="AY56" s="3">
        <v>9001</v>
      </c>
      <c r="AZ56" s="3">
        <v>10000</v>
      </c>
      <c r="BA56" s="1" t="s">
        <v>38</v>
      </c>
      <c r="BH56" s="1">
        <v>29.49</v>
      </c>
    </row>
    <row r="57" spans="1:60" ht="159.5" x14ac:dyDescent="0.35">
      <c r="A57" s="6" t="s">
        <v>92</v>
      </c>
      <c r="B57" s="1" t="s">
        <v>21</v>
      </c>
      <c r="D57" s="1" t="s">
        <v>4</v>
      </c>
      <c r="V57" s="1" t="s">
        <v>4</v>
      </c>
      <c r="AI57" s="1" t="s">
        <v>35</v>
      </c>
      <c r="AJ57" s="1" t="s">
        <v>4</v>
      </c>
      <c r="AL57" s="1" t="s">
        <v>37</v>
      </c>
      <c r="AR57" s="1" t="s">
        <v>13</v>
      </c>
      <c r="AY57" s="3">
        <v>10001</v>
      </c>
      <c r="AZ57" s="3">
        <v>11000</v>
      </c>
      <c r="BA57" s="1" t="s">
        <v>38</v>
      </c>
      <c r="BH57" s="1">
        <v>32.549999999999997</v>
      </c>
    </row>
    <row r="58" spans="1:60" ht="159.5" x14ac:dyDescent="0.35">
      <c r="A58" s="6" t="s">
        <v>92</v>
      </c>
      <c r="B58" s="1" t="s">
        <v>21</v>
      </c>
      <c r="D58" s="1" t="s">
        <v>4</v>
      </c>
      <c r="V58" s="1" t="s">
        <v>4</v>
      </c>
      <c r="AI58" s="1" t="s">
        <v>35</v>
      </c>
      <c r="AJ58" s="1" t="s">
        <v>4</v>
      </c>
      <c r="AL58" s="1" t="s">
        <v>37</v>
      </c>
      <c r="AR58" s="1" t="s">
        <v>13</v>
      </c>
      <c r="AY58" s="3">
        <v>11001</v>
      </c>
      <c r="AZ58" s="3">
        <v>12000</v>
      </c>
      <c r="BA58" s="1" t="s">
        <v>38</v>
      </c>
      <c r="BH58" s="1">
        <v>35.61</v>
      </c>
    </row>
    <row r="59" spans="1:60" ht="159.5" x14ac:dyDescent="0.35">
      <c r="A59" s="6" t="s">
        <v>92</v>
      </c>
      <c r="B59" s="1" t="s">
        <v>21</v>
      </c>
      <c r="D59" s="1" t="s">
        <v>4</v>
      </c>
      <c r="V59" s="1" t="s">
        <v>4</v>
      </c>
      <c r="AI59" s="1" t="s">
        <v>35</v>
      </c>
      <c r="AJ59" s="1" t="s">
        <v>4</v>
      </c>
      <c r="AL59" s="1" t="s">
        <v>37</v>
      </c>
      <c r="AR59" s="1" t="s">
        <v>13</v>
      </c>
      <c r="AY59" s="3">
        <v>12001</v>
      </c>
      <c r="AZ59" s="3">
        <v>13000</v>
      </c>
      <c r="BA59" s="1" t="s">
        <v>38</v>
      </c>
      <c r="BH59" s="1">
        <v>38.67</v>
      </c>
    </row>
    <row r="60" spans="1:60" ht="159.5" x14ac:dyDescent="0.35">
      <c r="A60" s="6" t="s">
        <v>92</v>
      </c>
      <c r="B60" s="1" t="s">
        <v>21</v>
      </c>
      <c r="D60" s="1" t="s">
        <v>4</v>
      </c>
      <c r="V60" s="1" t="s">
        <v>4</v>
      </c>
      <c r="AI60" s="1" t="s">
        <v>35</v>
      </c>
      <c r="AJ60" s="1" t="s">
        <v>4</v>
      </c>
      <c r="AL60" s="1" t="s">
        <v>37</v>
      </c>
      <c r="AR60" s="1" t="s">
        <v>13</v>
      </c>
      <c r="AY60" s="3">
        <v>13001</v>
      </c>
      <c r="AZ60" s="3">
        <v>14000</v>
      </c>
      <c r="BA60" s="1" t="s">
        <v>38</v>
      </c>
      <c r="BH60" s="1">
        <v>41.73</v>
      </c>
    </row>
    <row r="61" spans="1:60" ht="159.5" x14ac:dyDescent="0.35">
      <c r="A61" s="6" t="s">
        <v>92</v>
      </c>
      <c r="B61" s="1" t="s">
        <v>21</v>
      </c>
      <c r="D61" s="1" t="s">
        <v>4</v>
      </c>
      <c r="V61" s="1" t="s">
        <v>4</v>
      </c>
      <c r="AI61" s="1" t="s">
        <v>35</v>
      </c>
      <c r="AJ61" s="1" t="s">
        <v>4</v>
      </c>
      <c r="AL61" s="1" t="s">
        <v>37</v>
      </c>
      <c r="AR61" s="1" t="s">
        <v>13</v>
      </c>
      <c r="AY61" s="3">
        <v>14001</v>
      </c>
      <c r="AZ61" s="3">
        <v>15000</v>
      </c>
      <c r="BA61" s="1" t="s">
        <v>38</v>
      </c>
      <c r="BH61" s="1">
        <v>44.79</v>
      </c>
    </row>
    <row r="62" spans="1:60" ht="159.5" x14ac:dyDescent="0.35">
      <c r="A62" s="6" t="s">
        <v>92</v>
      </c>
      <c r="B62" s="1" t="s">
        <v>21</v>
      </c>
      <c r="D62" s="1" t="s">
        <v>4</v>
      </c>
      <c r="V62" s="1" t="s">
        <v>4</v>
      </c>
      <c r="AI62" s="1" t="s">
        <v>35</v>
      </c>
      <c r="AJ62" s="1" t="s">
        <v>4</v>
      </c>
      <c r="AL62" s="1" t="s">
        <v>37</v>
      </c>
      <c r="AR62" s="1" t="s">
        <v>13</v>
      </c>
      <c r="AY62" s="3">
        <v>15001</v>
      </c>
      <c r="AZ62" s="3">
        <v>16000</v>
      </c>
      <c r="BA62" s="1" t="s">
        <v>38</v>
      </c>
      <c r="BH62" s="1">
        <v>47.85</v>
      </c>
    </row>
    <row r="63" spans="1:60" ht="159.5" x14ac:dyDescent="0.35">
      <c r="A63" s="6" t="s">
        <v>92</v>
      </c>
      <c r="B63" s="1" t="s">
        <v>21</v>
      </c>
      <c r="D63" s="1" t="s">
        <v>4</v>
      </c>
      <c r="V63" s="1" t="s">
        <v>4</v>
      </c>
      <c r="AI63" s="1" t="s">
        <v>35</v>
      </c>
      <c r="AJ63" s="1" t="s">
        <v>4</v>
      </c>
      <c r="AL63" s="1" t="s">
        <v>37</v>
      </c>
      <c r="AR63" s="1" t="s">
        <v>13</v>
      </c>
      <c r="AY63" s="3">
        <v>16001</v>
      </c>
      <c r="AZ63" s="3">
        <v>17000</v>
      </c>
      <c r="BA63" s="1" t="s">
        <v>38</v>
      </c>
      <c r="BH63" s="1">
        <v>50.91</v>
      </c>
    </row>
    <row r="64" spans="1:60" ht="159.5" x14ac:dyDescent="0.35">
      <c r="A64" s="6" t="s">
        <v>92</v>
      </c>
      <c r="B64" s="1" t="s">
        <v>21</v>
      </c>
      <c r="D64" s="1" t="s">
        <v>4</v>
      </c>
      <c r="V64" s="1" t="s">
        <v>4</v>
      </c>
      <c r="AI64" s="1" t="s">
        <v>35</v>
      </c>
      <c r="AJ64" s="1" t="s">
        <v>4</v>
      </c>
      <c r="AL64" s="1" t="s">
        <v>37</v>
      </c>
      <c r="AR64" s="1" t="s">
        <v>13</v>
      </c>
      <c r="AY64" s="3">
        <v>17001</v>
      </c>
      <c r="AZ64" s="3">
        <v>18000</v>
      </c>
      <c r="BA64" s="1" t="s">
        <v>38</v>
      </c>
      <c r="BH64" s="1">
        <v>53.97</v>
      </c>
    </row>
    <row r="65" spans="1:87" ht="159.5" x14ac:dyDescent="0.35">
      <c r="A65" s="6" t="s">
        <v>92</v>
      </c>
      <c r="B65" s="1" t="s">
        <v>21</v>
      </c>
      <c r="D65" s="1" t="s">
        <v>4</v>
      </c>
      <c r="V65" s="1" t="s">
        <v>4</v>
      </c>
      <c r="AI65" s="1" t="s">
        <v>35</v>
      </c>
      <c r="AJ65" s="1" t="s">
        <v>4</v>
      </c>
      <c r="AL65" s="1" t="s">
        <v>37</v>
      </c>
      <c r="AR65" s="1" t="s">
        <v>13</v>
      </c>
      <c r="AY65" s="3">
        <v>18001</v>
      </c>
      <c r="AZ65" s="3">
        <v>19000</v>
      </c>
      <c r="BA65" s="1" t="s">
        <v>38</v>
      </c>
      <c r="BH65" s="1">
        <v>57.03</v>
      </c>
    </row>
    <row r="66" spans="1:87" ht="159.5" x14ac:dyDescent="0.35">
      <c r="A66" s="6" t="s">
        <v>92</v>
      </c>
      <c r="B66" s="1" t="s">
        <v>21</v>
      </c>
      <c r="D66" s="1" t="s">
        <v>4</v>
      </c>
      <c r="V66" s="1" t="s">
        <v>4</v>
      </c>
      <c r="AI66" s="1" t="s">
        <v>35</v>
      </c>
      <c r="AJ66" s="1" t="s">
        <v>4</v>
      </c>
      <c r="AL66" s="1" t="s">
        <v>37</v>
      </c>
      <c r="AR66" s="1" t="s">
        <v>13</v>
      </c>
      <c r="AY66" s="3">
        <v>19001</v>
      </c>
      <c r="AZ66" s="3">
        <v>20000</v>
      </c>
      <c r="BA66" s="1" t="s">
        <v>38</v>
      </c>
      <c r="BH66" s="1">
        <v>60.09</v>
      </c>
    </row>
    <row r="67" spans="1:87" ht="159.5" x14ac:dyDescent="0.35">
      <c r="A67" s="6" t="s">
        <v>92</v>
      </c>
      <c r="B67" s="1" t="s">
        <v>21</v>
      </c>
      <c r="D67" s="1" t="s">
        <v>4</v>
      </c>
      <c r="V67" s="1" t="s">
        <v>4</v>
      </c>
      <c r="AI67" s="1" t="s">
        <v>35</v>
      </c>
      <c r="AJ67" s="1" t="s">
        <v>4</v>
      </c>
      <c r="AL67" s="1" t="s">
        <v>37</v>
      </c>
      <c r="AR67" s="1" t="s">
        <v>13</v>
      </c>
      <c r="AY67" s="3">
        <v>20001</v>
      </c>
      <c r="AZ67" s="3">
        <v>21000</v>
      </c>
      <c r="BA67" s="1" t="s">
        <v>38</v>
      </c>
      <c r="BH67" s="1">
        <v>63.15</v>
      </c>
    </row>
    <row r="68" spans="1:87" ht="159.5" x14ac:dyDescent="0.35">
      <c r="A68" s="6" t="s">
        <v>92</v>
      </c>
      <c r="B68" s="1" t="s">
        <v>21</v>
      </c>
      <c r="D68" s="1" t="s">
        <v>4</v>
      </c>
      <c r="V68" s="1" t="s">
        <v>4</v>
      </c>
      <c r="AI68" s="1" t="s">
        <v>35</v>
      </c>
      <c r="AJ68" s="1" t="s">
        <v>4</v>
      </c>
      <c r="AL68" s="1" t="s">
        <v>37</v>
      </c>
      <c r="AR68" s="1" t="s">
        <v>13</v>
      </c>
      <c r="AY68" s="3">
        <v>21001</v>
      </c>
      <c r="AZ68" s="3">
        <v>22000</v>
      </c>
      <c r="BA68" s="1" t="s">
        <v>38</v>
      </c>
      <c r="BH68" s="1">
        <v>66.209999999999994</v>
      </c>
    </row>
    <row r="69" spans="1:87" ht="159.5" x14ac:dyDescent="0.35">
      <c r="A69" s="6" t="s">
        <v>92</v>
      </c>
      <c r="B69" s="1" t="s">
        <v>21</v>
      </c>
      <c r="D69" s="1" t="s">
        <v>4</v>
      </c>
      <c r="V69" s="1" t="s">
        <v>4</v>
      </c>
      <c r="AI69" s="1" t="s">
        <v>35</v>
      </c>
      <c r="AJ69" s="1" t="s">
        <v>4</v>
      </c>
      <c r="AL69" s="1" t="s">
        <v>37</v>
      </c>
      <c r="AR69" s="1" t="s">
        <v>13</v>
      </c>
      <c r="AY69" s="3">
        <v>22001</v>
      </c>
      <c r="AZ69" s="3">
        <v>23000</v>
      </c>
      <c r="BA69" s="1" t="s">
        <v>38</v>
      </c>
      <c r="BH69" s="1">
        <v>69.27</v>
      </c>
    </row>
    <row r="70" spans="1:87" ht="159.5" x14ac:dyDescent="0.35">
      <c r="A70" s="6" t="s">
        <v>92</v>
      </c>
      <c r="B70" s="1" t="s">
        <v>21</v>
      </c>
      <c r="D70" s="1" t="s">
        <v>4</v>
      </c>
      <c r="V70" s="1" t="s">
        <v>4</v>
      </c>
      <c r="AI70" s="1" t="s">
        <v>35</v>
      </c>
      <c r="AJ70" s="1" t="s">
        <v>4</v>
      </c>
      <c r="AL70" s="1" t="s">
        <v>37</v>
      </c>
      <c r="AR70" s="1" t="s">
        <v>13</v>
      </c>
      <c r="AY70" s="3">
        <v>23001</v>
      </c>
      <c r="AZ70" s="3">
        <v>24000</v>
      </c>
      <c r="BA70" s="1" t="s">
        <v>38</v>
      </c>
      <c r="BH70" s="1">
        <v>72.33</v>
      </c>
    </row>
    <row r="71" spans="1:87" ht="159.5" x14ac:dyDescent="0.35">
      <c r="A71" s="6" t="s">
        <v>92</v>
      </c>
      <c r="B71" s="1" t="s">
        <v>21</v>
      </c>
      <c r="D71" s="1" t="s">
        <v>4</v>
      </c>
      <c r="V71" s="1" t="s">
        <v>4</v>
      </c>
      <c r="AI71" s="1" t="s">
        <v>35</v>
      </c>
      <c r="AJ71" s="1" t="s">
        <v>4</v>
      </c>
      <c r="AL71" s="1" t="s">
        <v>37</v>
      </c>
      <c r="AR71" s="1" t="s">
        <v>13</v>
      </c>
      <c r="AY71" s="3">
        <v>24001</v>
      </c>
      <c r="AZ71" s="3">
        <v>25000</v>
      </c>
      <c r="BA71" s="1" t="s">
        <v>38</v>
      </c>
      <c r="BH71" s="1">
        <v>75.39</v>
      </c>
    </row>
    <row r="72" spans="1:87" ht="188.5" x14ac:dyDescent="0.35">
      <c r="A72" s="4" t="s">
        <v>72</v>
      </c>
      <c r="B72" s="1" t="s">
        <v>50</v>
      </c>
      <c r="D72" s="1" t="s">
        <v>4</v>
      </c>
      <c r="P72" s="1" t="s">
        <v>103</v>
      </c>
      <c r="AI72" s="1" t="s">
        <v>35</v>
      </c>
      <c r="AJ72" s="1" t="s">
        <v>4</v>
      </c>
      <c r="AK72" s="1" t="s">
        <v>4</v>
      </c>
      <c r="AL72" s="1" t="s">
        <v>73</v>
      </c>
      <c r="AO72" s="1" t="s">
        <v>47</v>
      </c>
      <c r="AQ72" s="1" t="s">
        <v>75</v>
      </c>
      <c r="AR72" s="1" t="s">
        <v>43</v>
      </c>
      <c r="AY72" s="1">
        <v>0</v>
      </c>
      <c r="AZ72" s="1">
        <v>100</v>
      </c>
      <c r="BA72" s="1" t="s">
        <v>74</v>
      </c>
      <c r="BC72" s="1">
        <v>0.45</v>
      </c>
      <c r="BH72" s="1">
        <v>24.85</v>
      </c>
      <c r="CI72" s="1">
        <v>1.5</v>
      </c>
    </row>
    <row r="73" spans="1:87" ht="188.5" x14ac:dyDescent="0.35">
      <c r="A73" s="4" t="s">
        <v>72</v>
      </c>
      <c r="B73" s="1" t="s">
        <v>50</v>
      </c>
      <c r="D73" s="1" t="s">
        <v>4</v>
      </c>
      <c r="P73" s="1" t="s">
        <v>103</v>
      </c>
      <c r="AI73" s="1" t="s">
        <v>35</v>
      </c>
      <c r="AJ73" s="1" t="s">
        <v>4</v>
      </c>
      <c r="AK73" s="1" t="s">
        <v>4</v>
      </c>
      <c r="AL73" s="1" t="s">
        <v>73</v>
      </c>
      <c r="AO73" s="1" t="s">
        <v>47</v>
      </c>
      <c r="AQ73" s="1" t="s">
        <v>75</v>
      </c>
      <c r="AR73" s="1" t="s">
        <v>43</v>
      </c>
      <c r="AY73" s="1">
        <v>101</v>
      </c>
      <c r="AZ73" s="1">
        <v>250</v>
      </c>
      <c r="BA73" s="1" t="s">
        <v>74</v>
      </c>
      <c r="BC73" s="1">
        <v>0.45</v>
      </c>
      <c r="BH73" s="1">
        <v>28.83</v>
      </c>
      <c r="CI73" s="1">
        <v>1.5</v>
      </c>
    </row>
    <row r="74" spans="1:87" ht="188.5" x14ac:dyDescent="0.35">
      <c r="A74" s="4" t="s">
        <v>72</v>
      </c>
      <c r="B74" s="1" t="s">
        <v>50</v>
      </c>
      <c r="D74" s="1" t="s">
        <v>4</v>
      </c>
      <c r="P74" s="1" t="s">
        <v>103</v>
      </c>
      <c r="AI74" s="1" t="s">
        <v>35</v>
      </c>
      <c r="AJ74" s="1" t="s">
        <v>4</v>
      </c>
      <c r="AK74" s="1" t="s">
        <v>4</v>
      </c>
      <c r="AL74" s="1" t="s">
        <v>73</v>
      </c>
      <c r="AO74" s="1" t="s">
        <v>47</v>
      </c>
      <c r="AQ74" s="1" t="s">
        <v>75</v>
      </c>
      <c r="AR74" s="1" t="s">
        <v>43</v>
      </c>
      <c r="AY74" s="1">
        <v>251</v>
      </c>
      <c r="AZ74" s="1">
        <v>500</v>
      </c>
      <c r="BA74" s="1" t="s">
        <v>74</v>
      </c>
      <c r="BC74" s="1">
        <v>0.45</v>
      </c>
      <c r="BH74" s="1">
        <v>31.45</v>
      </c>
      <c r="CI74" s="1">
        <v>1.5</v>
      </c>
    </row>
    <row r="75" spans="1:87" ht="188.5" x14ac:dyDescent="0.35">
      <c r="A75" s="4" t="s">
        <v>72</v>
      </c>
      <c r="B75" s="1" t="s">
        <v>50</v>
      </c>
      <c r="D75" s="1" t="s">
        <v>4</v>
      </c>
      <c r="P75" s="1" t="s">
        <v>103</v>
      </c>
      <c r="AI75" s="1" t="s">
        <v>35</v>
      </c>
      <c r="AJ75" s="1" t="s">
        <v>4</v>
      </c>
      <c r="AK75" s="1" t="s">
        <v>4</v>
      </c>
      <c r="AL75" s="1" t="s">
        <v>73</v>
      </c>
      <c r="AO75" s="1" t="s">
        <v>47</v>
      </c>
      <c r="AQ75" s="1" t="s">
        <v>75</v>
      </c>
      <c r="AR75" s="1" t="s">
        <v>43</v>
      </c>
      <c r="AY75" s="1">
        <v>501</v>
      </c>
      <c r="AZ75" s="3">
        <v>1000</v>
      </c>
      <c r="BA75" s="1" t="s">
        <v>74</v>
      </c>
      <c r="BC75" s="1">
        <v>0.45</v>
      </c>
      <c r="BH75" s="1">
        <v>36.729999999999997</v>
      </c>
      <c r="CI75" s="1">
        <v>1.5</v>
      </c>
    </row>
    <row r="76" spans="1:87" ht="188.5" x14ac:dyDescent="0.35">
      <c r="A76" s="4" t="s">
        <v>72</v>
      </c>
      <c r="B76" s="1" t="s">
        <v>50</v>
      </c>
      <c r="D76" s="1" t="s">
        <v>4</v>
      </c>
      <c r="P76" s="1" t="s">
        <v>103</v>
      </c>
      <c r="AI76" s="1" t="s">
        <v>35</v>
      </c>
      <c r="AJ76" s="1" t="s">
        <v>4</v>
      </c>
      <c r="AK76" s="1" t="s">
        <v>4</v>
      </c>
      <c r="AL76" s="1" t="s">
        <v>73</v>
      </c>
      <c r="AO76" s="1" t="s">
        <v>47</v>
      </c>
      <c r="AQ76" s="1" t="s">
        <v>75</v>
      </c>
      <c r="AR76" s="1" t="s">
        <v>43</v>
      </c>
      <c r="AY76" s="3">
        <v>1001</v>
      </c>
      <c r="AZ76" s="3">
        <v>2000</v>
      </c>
      <c r="BA76" s="1" t="s">
        <v>74</v>
      </c>
      <c r="BC76" s="1">
        <v>0.45</v>
      </c>
      <c r="BH76" s="1">
        <v>44.42</v>
      </c>
      <c r="CI76" s="1">
        <v>1.5</v>
      </c>
    </row>
    <row r="77" spans="1:87" ht="188.5" x14ac:dyDescent="0.35">
      <c r="A77" s="4" t="s">
        <v>95</v>
      </c>
      <c r="B77" s="1" t="s">
        <v>96</v>
      </c>
      <c r="D77" s="1" t="s">
        <v>4</v>
      </c>
      <c r="X77" s="1" t="s">
        <v>98</v>
      </c>
      <c r="AI77" s="1" t="s">
        <v>56</v>
      </c>
      <c r="AJ77" s="1" t="s">
        <v>4</v>
      </c>
      <c r="AK77" s="1" t="s">
        <v>4</v>
      </c>
      <c r="AL77" s="1" t="s">
        <v>42</v>
      </c>
      <c r="AO77" s="1" t="s">
        <v>47</v>
      </c>
      <c r="AQ77" s="1" t="s">
        <v>99</v>
      </c>
      <c r="AR77" s="1" t="s">
        <v>43</v>
      </c>
      <c r="AY77" s="3">
        <v>0</v>
      </c>
      <c r="AZ77" s="3">
        <v>100</v>
      </c>
      <c r="BA77" s="1" t="s">
        <v>100</v>
      </c>
      <c r="BC77" s="1">
        <v>0.45</v>
      </c>
      <c r="BN77" s="1">
        <v>24.85</v>
      </c>
      <c r="BO77" s="1">
        <v>24.85</v>
      </c>
      <c r="CI77" s="1">
        <v>1.5</v>
      </c>
    </row>
    <row r="78" spans="1:87" ht="188.5" x14ac:dyDescent="0.35">
      <c r="A78" s="4" t="s">
        <v>95</v>
      </c>
      <c r="B78" s="1" t="s">
        <v>96</v>
      </c>
      <c r="D78" s="1" t="s">
        <v>4</v>
      </c>
      <c r="X78" s="1" t="s">
        <v>98</v>
      </c>
      <c r="AI78" s="1" t="s">
        <v>56</v>
      </c>
      <c r="AJ78" s="1" t="s">
        <v>4</v>
      </c>
      <c r="AK78" s="1" t="s">
        <v>4</v>
      </c>
      <c r="AL78" s="1" t="s">
        <v>42</v>
      </c>
      <c r="AO78" s="1" t="s">
        <v>47</v>
      </c>
      <c r="AQ78" s="1" t="s">
        <v>99</v>
      </c>
      <c r="AR78" s="1" t="s">
        <v>43</v>
      </c>
      <c r="AY78" s="3">
        <v>101</v>
      </c>
      <c r="AZ78" s="3">
        <v>250</v>
      </c>
      <c r="BA78" s="1" t="s">
        <v>100</v>
      </c>
      <c r="BC78" s="1">
        <v>0.45</v>
      </c>
      <c r="BN78" s="1">
        <v>28.83</v>
      </c>
      <c r="BO78" s="1">
        <v>28.83</v>
      </c>
      <c r="CI78" s="1">
        <v>1.5</v>
      </c>
    </row>
    <row r="79" spans="1:87" ht="188.5" x14ac:dyDescent="0.35">
      <c r="A79" s="4" t="s">
        <v>95</v>
      </c>
      <c r="B79" s="1" t="s">
        <v>96</v>
      </c>
      <c r="D79" s="1" t="s">
        <v>4</v>
      </c>
      <c r="X79" s="1" t="s">
        <v>98</v>
      </c>
      <c r="AI79" s="1" t="s">
        <v>56</v>
      </c>
      <c r="AJ79" s="1" t="s">
        <v>4</v>
      </c>
      <c r="AK79" s="1" t="s">
        <v>4</v>
      </c>
      <c r="AL79" s="1" t="s">
        <v>42</v>
      </c>
      <c r="AO79" s="1" t="s">
        <v>47</v>
      </c>
      <c r="AQ79" s="1" t="s">
        <v>99</v>
      </c>
      <c r="AR79" s="1" t="s">
        <v>43</v>
      </c>
      <c r="AY79" s="3">
        <v>251</v>
      </c>
      <c r="AZ79" s="3">
        <v>500</v>
      </c>
      <c r="BA79" s="1" t="s">
        <v>100</v>
      </c>
      <c r="BC79" s="1">
        <v>0.45</v>
      </c>
      <c r="BN79" s="1">
        <v>31.45</v>
      </c>
      <c r="BO79" s="1">
        <v>31.45</v>
      </c>
      <c r="CI79" s="1">
        <v>1.5</v>
      </c>
    </row>
    <row r="80" spans="1:87" ht="188.5" x14ac:dyDescent="0.35">
      <c r="A80" s="4" t="s">
        <v>95</v>
      </c>
      <c r="B80" s="1" t="s">
        <v>96</v>
      </c>
      <c r="D80" s="1" t="s">
        <v>4</v>
      </c>
      <c r="X80" s="1" t="s">
        <v>98</v>
      </c>
      <c r="AI80" s="1" t="s">
        <v>56</v>
      </c>
      <c r="AJ80" s="1" t="s">
        <v>4</v>
      </c>
      <c r="AK80" s="1" t="s">
        <v>4</v>
      </c>
      <c r="AL80" s="1" t="s">
        <v>42</v>
      </c>
      <c r="AO80" s="1" t="s">
        <v>47</v>
      </c>
      <c r="AQ80" s="1" t="s">
        <v>99</v>
      </c>
      <c r="AR80" s="1" t="s">
        <v>43</v>
      </c>
      <c r="AY80" s="3">
        <v>501</v>
      </c>
      <c r="AZ80" s="3">
        <v>1000</v>
      </c>
      <c r="BA80" s="1" t="s">
        <v>100</v>
      </c>
      <c r="BC80" s="1">
        <v>0.45</v>
      </c>
      <c r="BN80" s="1">
        <v>36.729999999999997</v>
      </c>
      <c r="BO80" s="1">
        <v>36.729999999999997</v>
      </c>
      <c r="CI80" s="1">
        <v>1.5</v>
      </c>
    </row>
    <row r="81" spans="1:88" ht="188.5" x14ac:dyDescent="0.35">
      <c r="A81" s="4" t="s">
        <v>95</v>
      </c>
      <c r="B81" s="1" t="s">
        <v>96</v>
      </c>
      <c r="D81" s="1" t="s">
        <v>4</v>
      </c>
      <c r="X81" s="1" t="s">
        <v>98</v>
      </c>
      <c r="AI81" s="1" t="s">
        <v>56</v>
      </c>
      <c r="AJ81" s="1" t="s">
        <v>4</v>
      </c>
      <c r="AK81" s="1" t="s">
        <v>4</v>
      </c>
      <c r="AL81" s="1" t="s">
        <v>42</v>
      </c>
      <c r="AO81" s="1" t="s">
        <v>47</v>
      </c>
      <c r="AQ81" s="1" t="s">
        <v>99</v>
      </c>
      <c r="AR81" s="1" t="s">
        <v>43</v>
      </c>
      <c r="AY81" s="3">
        <v>1001</v>
      </c>
      <c r="AZ81" s="3">
        <v>2000</v>
      </c>
      <c r="BA81" s="1" t="s">
        <v>100</v>
      </c>
      <c r="BC81" s="1">
        <v>0.45</v>
      </c>
      <c r="BN81" s="1">
        <v>44.42</v>
      </c>
      <c r="BO81" s="1">
        <v>44.42</v>
      </c>
      <c r="CI81" s="1">
        <v>1.5</v>
      </c>
    </row>
    <row r="82" spans="1:88" ht="275.5" x14ac:dyDescent="0.35">
      <c r="A82" s="1" t="s">
        <v>54</v>
      </c>
      <c r="B82" s="1" t="s">
        <v>55</v>
      </c>
      <c r="D82" s="1" t="s">
        <v>4</v>
      </c>
      <c r="I82" s="1" t="s">
        <v>4</v>
      </c>
      <c r="AH82" s="1" t="s">
        <v>64</v>
      </c>
      <c r="AI82" s="1" t="s">
        <v>56</v>
      </c>
      <c r="AL82" s="1" t="s">
        <v>60</v>
      </c>
      <c r="AY82" s="1">
        <v>0</v>
      </c>
      <c r="AZ82" s="3">
        <v>5000</v>
      </c>
      <c r="BA82" s="1" t="s">
        <v>57</v>
      </c>
    </row>
    <row r="83" spans="1:88" ht="275.5" x14ac:dyDescent="0.35">
      <c r="A83" s="1" t="s">
        <v>54</v>
      </c>
      <c r="B83" s="1" t="s">
        <v>55</v>
      </c>
      <c r="D83" s="1" t="s">
        <v>4</v>
      </c>
      <c r="W83" s="1" t="s">
        <v>4</v>
      </c>
      <c r="AH83" s="1" t="s">
        <v>64</v>
      </c>
      <c r="AI83" s="1" t="s">
        <v>56</v>
      </c>
      <c r="AL83" s="1" t="s">
        <v>60</v>
      </c>
      <c r="AY83" s="1">
        <v>0</v>
      </c>
      <c r="AZ83" s="3">
        <v>7000</v>
      </c>
      <c r="BA83" s="1" t="s">
        <v>57</v>
      </c>
    </row>
    <row r="84" spans="1:88" ht="101.5" x14ac:dyDescent="0.35">
      <c r="A84" s="1" t="s">
        <v>61</v>
      </c>
      <c r="B84" s="1" t="s">
        <v>62</v>
      </c>
      <c r="E84" s="1" t="s">
        <v>4</v>
      </c>
      <c r="F84" s="1" t="s">
        <v>4</v>
      </c>
      <c r="AF84" s="1" t="s">
        <v>71</v>
      </c>
      <c r="AU84" s="5">
        <v>1</v>
      </c>
      <c r="AV84" s="5">
        <v>3</v>
      </c>
      <c r="AW84" s="5"/>
      <c r="AX84" s="5" t="s">
        <v>68</v>
      </c>
      <c r="BA84" s="1" t="s">
        <v>65</v>
      </c>
      <c r="BH84" s="1">
        <f>5.36+1.24</f>
        <v>6.6000000000000005</v>
      </c>
    </row>
    <row r="85" spans="1:88" ht="101.5" x14ac:dyDescent="0.35">
      <c r="A85" s="1" t="s">
        <v>61</v>
      </c>
      <c r="B85" s="1" t="s">
        <v>62</v>
      </c>
      <c r="E85" s="1" t="s">
        <v>4</v>
      </c>
      <c r="F85" s="1" t="s">
        <v>4</v>
      </c>
      <c r="AF85" s="1" t="s">
        <v>71</v>
      </c>
      <c r="AU85" s="5">
        <v>4</v>
      </c>
      <c r="AV85" s="5">
        <v>7</v>
      </c>
      <c r="AW85" s="5"/>
      <c r="AX85" s="5" t="s">
        <v>68</v>
      </c>
      <c r="BA85" s="1" t="s">
        <v>65</v>
      </c>
      <c r="BH85" s="1">
        <f>6.13+2.67</f>
        <v>8.8000000000000007</v>
      </c>
    </row>
    <row r="86" spans="1:88" ht="101.5" x14ac:dyDescent="0.35">
      <c r="A86" s="1" t="s">
        <v>61</v>
      </c>
      <c r="B86" s="1" t="s">
        <v>62</v>
      </c>
      <c r="E86" s="1" t="s">
        <v>4</v>
      </c>
      <c r="F86" s="1" t="s">
        <v>4</v>
      </c>
      <c r="AF86" s="1" t="s">
        <v>71</v>
      </c>
      <c r="AU86" s="5">
        <v>8</v>
      </c>
      <c r="AV86" s="5">
        <v>17</v>
      </c>
      <c r="AW86" s="5"/>
      <c r="AX86" s="5" t="s">
        <v>68</v>
      </c>
      <c r="BA86" s="1" t="s">
        <v>65</v>
      </c>
      <c r="BH86" s="1">
        <f>6.92+4.98</f>
        <v>11.9</v>
      </c>
    </row>
    <row r="87" spans="1:88" ht="101.5" x14ac:dyDescent="0.35">
      <c r="A87" s="1" t="s">
        <v>61</v>
      </c>
      <c r="B87" s="1" t="s">
        <v>62</v>
      </c>
      <c r="E87" s="1" t="s">
        <v>4</v>
      </c>
      <c r="F87" s="1" t="s">
        <v>4</v>
      </c>
      <c r="AF87" s="1" t="s">
        <v>71</v>
      </c>
      <c r="AU87" s="5">
        <v>18</v>
      </c>
      <c r="AV87" s="5">
        <v>30</v>
      </c>
      <c r="AW87" s="5"/>
      <c r="AX87" s="5" t="s">
        <v>68</v>
      </c>
      <c r="BA87" s="1" t="s">
        <v>65</v>
      </c>
      <c r="BH87" s="1">
        <f>8.46+7.39</f>
        <v>15.850000000000001</v>
      </c>
    </row>
    <row r="88" spans="1:88" ht="101.5" x14ac:dyDescent="0.35">
      <c r="A88" s="1" t="s">
        <v>61</v>
      </c>
      <c r="B88" s="1" t="s">
        <v>62</v>
      </c>
      <c r="E88" s="1" t="s">
        <v>4</v>
      </c>
      <c r="F88" s="1" t="s">
        <v>4</v>
      </c>
      <c r="AF88" s="1" t="s">
        <v>71</v>
      </c>
      <c r="AU88" s="5">
        <v>1</v>
      </c>
      <c r="AV88" s="5">
        <v>3</v>
      </c>
      <c r="AW88" s="5" t="s">
        <v>68</v>
      </c>
      <c r="AX88" s="5"/>
      <c r="BA88" s="1" t="s">
        <v>65</v>
      </c>
      <c r="BH88" s="1">
        <f>BH84+0.5</f>
        <v>7.1000000000000005</v>
      </c>
    </row>
    <row r="89" spans="1:88" ht="101.5" x14ac:dyDescent="0.35">
      <c r="A89" s="1" t="s">
        <v>61</v>
      </c>
      <c r="B89" s="1" t="s">
        <v>62</v>
      </c>
      <c r="E89" s="1" t="s">
        <v>4</v>
      </c>
      <c r="F89" s="1" t="s">
        <v>4</v>
      </c>
      <c r="AF89" s="1" t="s">
        <v>71</v>
      </c>
      <c r="AU89" s="5">
        <v>4</v>
      </c>
      <c r="AV89" s="5">
        <v>7</v>
      </c>
      <c r="AW89" s="5" t="s">
        <v>68</v>
      </c>
      <c r="AX89" s="5"/>
      <c r="BA89" s="1" t="s">
        <v>65</v>
      </c>
      <c r="BH89" s="1">
        <f>BH85+1</f>
        <v>9.8000000000000007</v>
      </c>
    </row>
    <row r="90" spans="1:88" ht="101.5" x14ac:dyDescent="0.35">
      <c r="A90" s="1" t="s">
        <v>61</v>
      </c>
      <c r="B90" s="1" t="s">
        <v>62</v>
      </c>
      <c r="E90" s="1" t="s">
        <v>4</v>
      </c>
      <c r="F90" s="1" t="s">
        <v>4</v>
      </c>
      <c r="AF90" s="1" t="s">
        <v>71</v>
      </c>
      <c r="AU90" s="5">
        <v>8</v>
      </c>
      <c r="AV90" s="5">
        <v>17</v>
      </c>
      <c r="AW90" s="5" t="s">
        <v>68</v>
      </c>
      <c r="AX90" s="5"/>
      <c r="BA90" s="1" t="s">
        <v>65</v>
      </c>
      <c r="BH90" s="1">
        <f>BH86+2</f>
        <v>13.9</v>
      </c>
    </row>
    <row r="91" spans="1:88" ht="101.5" x14ac:dyDescent="0.35">
      <c r="A91" s="1" t="s">
        <v>61</v>
      </c>
      <c r="B91" s="1" t="s">
        <v>62</v>
      </c>
      <c r="E91" s="1" t="s">
        <v>4</v>
      </c>
      <c r="F91" s="1" t="s">
        <v>4</v>
      </c>
      <c r="AF91" s="1" t="s">
        <v>71</v>
      </c>
      <c r="AU91" s="5">
        <v>18</v>
      </c>
      <c r="AV91" s="5">
        <v>30</v>
      </c>
      <c r="AW91" s="5" t="s">
        <v>68</v>
      </c>
      <c r="AX91" s="5"/>
      <c r="BA91" s="1" t="s">
        <v>65</v>
      </c>
      <c r="BH91" s="1">
        <f>BH87+4</f>
        <v>19.850000000000001</v>
      </c>
    </row>
    <row r="92" spans="1:88" ht="159.5" x14ac:dyDescent="0.35">
      <c r="A92" s="1" t="s">
        <v>69</v>
      </c>
      <c r="B92" s="1" t="s">
        <v>70</v>
      </c>
      <c r="D92" s="1" t="s">
        <v>4</v>
      </c>
      <c r="K92" s="1" t="s">
        <v>4</v>
      </c>
      <c r="AC92" s="1" t="s">
        <v>4</v>
      </c>
      <c r="AF92" s="1">
        <v>3</v>
      </c>
      <c r="AT92" s="1" t="s">
        <v>77</v>
      </c>
      <c r="AY92" s="1">
        <v>0</v>
      </c>
      <c r="AZ92" s="1">
        <v>20</v>
      </c>
      <c r="BA92" s="1" t="s">
        <v>116</v>
      </c>
      <c r="BH92" s="1">
        <v>1.29</v>
      </c>
      <c r="CJ92" t="s">
        <v>4</v>
      </c>
    </row>
    <row r="93" spans="1:88" ht="159.5" x14ac:dyDescent="0.35">
      <c r="A93" s="1" t="s">
        <v>69</v>
      </c>
      <c r="B93" s="1" t="s">
        <v>70</v>
      </c>
      <c r="D93" s="1" t="s">
        <v>4</v>
      </c>
      <c r="K93" s="1" t="s">
        <v>4</v>
      </c>
      <c r="AC93" s="1" t="s">
        <v>4</v>
      </c>
      <c r="AF93" s="1">
        <v>3</v>
      </c>
      <c r="AT93" s="1" t="s">
        <v>77</v>
      </c>
      <c r="AY93" s="1">
        <v>21</v>
      </c>
      <c r="AZ93" s="1">
        <v>100</v>
      </c>
      <c r="BA93" s="1" t="s">
        <v>116</v>
      </c>
      <c r="BH93" s="1">
        <v>2.58</v>
      </c>
      <c r="CJ93" t="s">
        <v>4</v>
      </c>
    </row>
    <row r="94" spans="1:88" ht="159.5" x14ac:dyDescent="0.35">
      <c r="A94" s="1" t="s">
        <v>69</v>
      </c>
      <c r="B94" s="1" t="s">
        <v>70</v>
      </c>
      <c r="D94" s="1" t="s">
        <v>4</v>
      </c>
      <c r="K94" s="1" t="s">
        <v>4</v>
      </c>
      <c r="AC94" s="1" t="s">
        <v>4</v>
      </c>
      <c r="AF94" s="1">
        <v>3</v>
      </c>
      <c r="AT94" s="1" t="s">
        <v>77</v>
      </c>
      <c r="AY94" s="1">
        <v>101</v>
      </c>
      <c r="AZ94" s="1">
        <v>250</v>
      </c>
      <c r="BA94" s="1" t="s">
        <v>116</v>
      </c>
      <c r="BH94" s="1">
        <v>4.3</v>
      </c>
      <c r="CJ94" t="s">
        <v>4</v>
      </c>
    </row>
    <row r="95" spans="1:88" ht="159.5" x14ac:dyDescent="0.35">
      <c r="A95" s="1" t="s">
        <v>69</v>
      </c>
      <c r="B95" s="1" t="s">
        <v>70</v>
      </c>
      <c r="D95" s="1" t="s">
        <v>4</v>
      </c>
      <c r="K95" s="1" t="s">
        <v>4</v>
      </c>
      <c r="AC95" s="1" t="s">
        <v>4</v>
      </c>
      <c r="AF95" s="1">
        <v>3</v>
      </c>
      <c r="AT95" s="1" t="s">
        <v>77</v>
      </c>
      <c r="AY95" s="1">
        <v>251</v>
      </c>
      <c r="AZ95" s="1">
        <v>500</v>
      </c>
      <c r="BA95" s="1" t="s">
        <v>116</v>
      </c>
      <c r="BH95" s="1">
        <v>6.3</v>
      </c>
      <c r="CJ95" t="s">
        <v>4</v>
      </c>
    </row>
    <row r="96" spans="1:88" ht="159.5" x14ac:dyDescent="0.35">
      <c r="A96" s="1" t="s">
        <v>69</v>
      </c>
      <c r="B96" s="1" t="s">
        <v>70</v>
      </c>
      <c r="D96" s="1" t="s">
        <v>4</v>
      </c>
      <c r="K96" s="1" t="s">
        <v>4</v>
      </c>
      <c r="AC96" s="1" t="s">
        <v>4</v>
      </c>
      <c r="AF96" s="1">
        <v>3</v>
      </c>
      <c r="AT96" s="1" t="s">
        <v>77</v>
      </c>
      <c r="AY96" s="1">
        <v>501</v>
      </c>
      <c r="AZ96" s="3">
        <v>1000</v>
      </c>
      <c r="BA96" s="1" t="s">
        <v>116</v>
      </c>
      <c r="BH96" s="1">
        <v>7.7</v>
      </c>
      <c r="CJ96" t="s">
        <v>4</v>
      </c>
    </row>
    <row r="97" spans="1:94" ht="159.5" x14ac:dyDescent="0.35">
      <c r="A97" s="1" t="s">
        <v>69</v>
      </c>
      <c r="B97" s="1" t="s">
        <v>70</v>
      </c>
      <c r="D97" s="1" t="s">
        <v>4</v>
      </c>
      <c r="K97" s="1" t="s">
        <v>4</v>
      </c>
      <c r="AC97" s="1" t="s">
        <v>4</v>
      </c>
      <c r="AF97" s="1">
        <v>3</v>
      </c>
      <c r="AT97" s="1" t="s">
        <v>77</v>
      </c>
      <c r="AY97" s="3">
        <v>1001</v>
      </c>
      <c r="AZ97" s="3">
        <v>2000</v>
      </c>
      <c r="BA97" s="1" t="s">
        <v>116</v>
      </c>
      <c r="BH97" s="1">
        <v>9.2899999999999991</v>
      </c>
      <c r="CJ97" t="s">
        <v>4</v>
      </c>
    </row>
    <row r="98" spans="1:94" ht="43.5" x14ac:dyDescent="0.35">
      <c r="A98" s="1" t="s">
        <v>83</v>
      </c>
      <c r="B98" s="1" t="s">
        <v>82</v>
      </c>
      <c r="D98" s="1" t="s">
        <v>4</v>
      </c>
      <c r="I98" s="1" t="s">
        <v>4</v>
      </c>
      <c r="AY98" s="3"/>
      <c r="BH98" s="1">
        <v>1.43</v>
      </c>
    </row>
    <row r="99" spans="1:94" ht="43.5" x14ac:dyDescent="0.35">
      <c r="A99" s="1" t="s">
        <v>84</v>
      </c>
      <c r="B99" s="1" t="s">
        <v>82</v>
      </c>
      <c r="D99" s="1" t="s">
        <v>4</v>
      </c>
      <c r="I99" s="1" t="s">
        <v>4</v>
      </c>
      <c r="BH99" s="1">
        <v>1.1399999999999999</v>
      </c>
    </row>
    <row r="100" spans="1:94" ht="159.5" x14ac:dyDescent="0.35">
      <c r="A100" s="1" t="s">
        <v>85</v>
      </c>
      <c r="B100" s="1" t="s">
        <v>86</v>
      </c>
      <c r="D100" s="1" t="s">
        <v>4</v>
      </c>
      <c r="Z100" s="1" t="s">
        <v>4</v>
      </c>
      <c r="AF100" s="1" t="s">
        <v>88</v>
      </c>
      <c r="AT100" s="1" t="s">
        <v>89</v>
      </c>
      <c r="AY100" s="1">
        <v>0</v>
      </c>
      <c r="AZ100" s="1">
        <v>20</v>
      </c>
      <c r="BA100" s="1" t="s">
        <v>116</v>
      </c>
      <c r="BB100" s="1" t="s">
        <v>91</v>
      </c>
      <c r="BH100" s="1">
        <v>1.96</v>
      </c>
    </row>
    <row r="101" spans="1:94" ht="159.5" x14ac:dyDescent="0.35">
      <c r="A101" s="1" t="s">
        <v>85</v>
      </c>
      <c r="B101" s="1" t="s">
        <v>86</v>
      </c>
      <c r="D101" s="1" t="s">
        <v>4</v>
      </c>
      <c r="Z101" s="1" t="s">
        <v>4</v>
      </c>
      <c r="AF101" s="1" t="s">
        <v>88</v>
      </c>
      <c r="AT101" s="1" t="s">
        <v>89</v>
      </c>
      <c r="AY101" s="1">
        <v>21</v>
      </c>
      <c r="AZ101" s="1">
        <v>100</v>
      </c>
      <c r="BA101" s="1" t="s">
        <v>116</v>
      </c>
      <c r="BB101" s="1" t="s">
        <v>91</v>
      </c>
      <c r="BH101" s="1">
        <v>4.1500000000000004</v>
      </c>
    </row>
    <row r="102" spans="1:94" ht="159.5" x14ac:dyDescent="0.35">
      <c r="A102" s="1" t="s">
        <v>85</v>
      </c>
      <c r="B102" s="1" t="s">
        <v>86</v>
      </c>
      <c r="D102" s="1" t="s">
        <v>4</v>
      </c>
      <c r="Z102" s="1" t="s">
        <v>4</v>
      </c>
      <c r="AF102" s="1" t="s">
        <v>88</v>
      </c>
      <c r="AT102" s="1" t="s">
        <v>89</v>
      </c>
      <c r="AY102" s="1">
        <v>101</v>
      </c>
      <c r="AZ102" s="1">
        <v>250</v>
      </c>
      <c r="BA102" s="1" t="s">
        <v>116</v>
      </c>
      <c r="BB102" s="1" t="s">
        <v>91</v>
      </c>
      <c r="BH102" s="1">
        <v>9.85</v>
      </c>
    </row>
    <row r="103" spans="1:94" ht="159.5" x14ac:dyDescent="0.35">
      <c r="A103" s="1" t="s">
        <v>85</v>
      </c>
      <c r="B103" s="1" t="s">
        <v>86</v>
      </c>
      <c r="D103" s="1" t="s">
        <v>4</v>
      </c>
      <c r="Z103" s="1" t="s">
        <v>4</v>
      </c>
      <c r="AF103" s="1" t="s">
        <v>88</v>
      </c>
      <c r="AT103" s="1" t="s">
        <v>89</v>
      </c>
      <c r="AY103" s="1">
        <v>251</v>
      </c>
      <c r="AZ103" s="1">
        <v>500</v>
      </c>
      <c r="BA103" s="1" t="s">
        <v>57</v>
      </c>
      <c r="BB103" s="1" t="s">
        <v>91</v>
      </c>
      <c r="BH103" s="1">
        <v>14.55</v>
      </c>
    </row>
    <row r="104" spans="1:94" ht="159.5" x14ac:dyDescent="0.35">
      <c r="A104" s="1" t="s">
        <v>85</v>
      </c>
      <c r="B104" s="1" t="s">
        <v>86</v>
      </c>
      <c r="D104" s="1" t="s">
        <v>4</v>
      </c>
      <c r="Z104" s="1" t="s">
        <v>4</v>
      </c>
      <c r="AF104" s="1" t="s">
        <v>88</v>
      </c>
      <c r="AT104" s="1" t="s">
        <v>89</v>
      </c>
      <c r="AY104" s="1">
        <v>501</v>
      </c>
      <c r="AZ104" s="3">
        <v>2000</v>
      </c>
      <c r="BA104" s="1" t="s">
        <v>116</v>
      </c>
      <c r="BB104" s="1" t="s">
        <v>91</v>
      </c>
      <c r="BH104" s="1">
        <v>26.5</v>
      </c>
    </row>
    <row r="105" spans="1:94" ht="145" x14ac:dyDescent="0.35">
      <c r="A105" s="1" t="s">
        <v>106</v>
      </c>
      <c r="B105" s="1" t="s">
        <v>108</v>
      </c>
      <c r="D105" s="1" t="s">
        <v>4</v>
      </c>
      <c r="S105" s="1" t="s">
        <v>4</v>
      </c>
      <c r="AF105" s="1">
        <v>1</v>
      </c>
      <c r="AG105" s="1">
        <v>6</v>
      </c>
      <c r="AO105" s="1" t="s">
        <v>107</v>
      </c>
      <c r="AY105" s="1">
        <v>0</v>
      </c>
      <c r="AZ105" s="1">
        <v>500</v>
      </c>
      <c r="BA105" s="1" t="s">
        <v>115</v>
      </c>
      <c r="BP105" s="1">
        <v>48.4</v>
      </c>
      <c r="BQ105" s="1">
        <v>53.2</v>
      </c>
      <c r="BR105" s="1">
        <v>99.4</v>
      </c>
      <c r="CL105">
        <v>6.1</v>
      </c>
      <c r="CM105">
        <v>12.1</v>
      </c>
      <c r="CN105">
        <v>20.100000000000001</v>
      </c>
      <c r="CO105">
        <v>50.2</v>
      </c>
      <c r="CP105">
        <v>13.2</v>
      </c>
    </row>
    <row r="106" spans="1:94" ht="145" x14ac:dyDescent="0.35">
      <c r="A106" s="1" t="s">
        <v>106</v>
      </c>
      <c r="B106" s="1" t="s">
        <v>108</v>
      </c>
      <c r="D106" s="1" t="s">
        <v>4</v>
      </c>
      <c r="S106" s="1" t="s">
        <v>4</v>
      </c>
      <c r="AF106" s="1">
        <v>1</v>
      </c>
      <c r="AG106" s="1">
        <v>6</v>
      </c>
      <c r="AO106" s="1" t="s">
        <v>107</v>
      </c>
      <c r="AY106" s="1">
        <v>501</v>
      </c>
      <c r="AZ106" s="3">
        <v>1000</v>
      </c>
      <c r="BA106" s="1" t="s">
        <v>115</v>
      </c>
      <c r="BP106" s="1">
        <v>54.7</v>
      </c>
      <c r="BQ106" s="1">
        <v>60.2</v>
      </c>
      <c r="BR106" s="1">
        <v>117.4</v>
      </c>
      <c r="CL106">
        <v>6.1</v>
      </c>
      <c r="CM106">
        <v>12.1</v>
      </c>
      <c r="CN106">
        <v>20.100000000000001</v>
      </c>
      <c r="CO106">
        <v>50.2</v>
      </c>
      <c r="CP106">
        <v>13.2</v>
      </c>
    </row>
    <row r="107" spans="1:94" ht="145" x14ac:dyDescent="0.35">
      <c r="A107" s="1" t="s">
        <v>106</v>
      </c>
      <c r="B107" s="1" t="s">
        <v>108</v>
      </c>
      <c r="D107" s="1" t="s">
        <v>4</v>
      </c>
      <c r="S107" s="1" t="s">
        <v>4</v>
      </c>
      <c r="AF107" s="1">
        <v>1</v>
      </c>
      <c r="AG107" s="1">
        <v>6</v>
      </c>
      <c r="AO107" s="1" t="s">
        <v>107</v>
      </c>
      <c r="AY107" s="3">
        <v>1001</v>
      </c>
      <c r="AZ107" s="3">
        <v>1500</v>
      </c>
      <c r="BA107" s="1" t="s">
        <v>115</v>
      </c>
      <c r="BP107" s="1">
        <v>61.1</v>
      </c>
      <c r="BQ107" s="1">
        <v>67.099999999999994</v>
      </c>
      <c r="BR107" s="1">
        <v>135.30000000000001</v>
      </c>
      <c r="CL107">
        <v>6.1</v>
      </c>
      <c r="CM107">
        <v>12.1</v>
      </c>
      <c r="CN107">
        <v>20.100000000000001</v>
      </c>
      <c r="CO107">
        <v>50.2</v>
      </c>
      <c r="CP107">
        <v>13.2</v>
      </c>
    </row>
    <row r="108" spans="1:94" ht="145" x14ac:dyDescent="0.35">
      <c r="A108" s="1" t="s">
        <v>106</v>
      </c>
      <c r="B108" s="1" t="s">
        <v>108</v>
      </c>
      <c r="D108" s="1" t="s">
        <v>4</v>
      </c>
      <c r="S108" s="1" t="s">
        <v>4</v>
      </c>
      <c r="AF108" s="1">
        <v>1</v>
      </c>
      <c r="AG108" s="1">
        <v>6</v>
      </c>
      <c r="AO108" s="1" t="s">
        <v>107</v>
      </c>
      <c r="AY108" s="3">
        <v>1501</v>
      </c>
      <c r="AZ108" s="3">
        <v>2000</v>
      </c>
      <c r="BA108" s="1" t="s">
        <v>115</v>
      </c>
      <c r="BP108" s="1">
        <v>67.400000000000006</v>
      </c>
      <c r="BQ108" s="1">
        <v>74</v>
      </c>
      <c r="BR108" s="1">
        <v>153.30000000000001</v>
      </c>
      <c r="CL108">
        <v>6.1</v>
      </c>
      <c r="CM108">
        <v>12.1</v>
      </c>
      <c r="CN108">
        <v>20.100000000000001</v>
      </c>
      <c r="CO108">
        <v>50.2</v>
      </c>
      <c r="CP108">
        <v>13.2</v>
      </c>
    </row>
    <row r="109" spans="1:94" ht="145" x14ac:dyDescent="0.35">
      <c r="A109" s="1" t="s">
        <v>106</v>
      </c>
      <c r="B109" s="1" t="s">
        <v>108</v>
      </c>
      <c r="D109" s="1" t="s">
        <v>4</v>
      </c>
      <c r="S109" s="1" t="s">
        <v>4</v>
      </c>
      <c r="AF109" s="1">
        <v>1</v>
      </c>
      <c r="AG109" s="1">
        <v>6</v>
      </c>
      <c r="AO109" s="1" t="s">
        <v>107</v>
      </c>
      <c r="AY109" s="3">
        <v>2001</v>
      </c>
      <c r="AZ109" s="3">
        <v>2500</v>
      </c>
      <c r="BA109" s="1" t="s">
        <v>115</v>
      </c>
      <c r="BP109" s="1">
        <v>73.7</v>
      </c>
      <c r="BQ109" s="1">
        <v>81</v>
      </c>
      <c r="BR109" s="1">
        <v>171.2</v>
      </c>
      <c r="CL109">
        <v>6.1</v>
      </c>
      <c r="CM109">
        <v>12.1</v>
      </c>
      <c r="CN109">
        <v>20.100000000000001</v>
      </c>
      <c r="CO109">
        <v>50.2</v>
      </c>
      <c r="CP109">
        <v>13.2</v>
      </c>
    </row>
    <row r="110" spans="1:94" ht="145" x14ac:dyDescent="0.35">
      <c r="A110" s="1" t="s">
        <v>106</v>
      </c>
      <c r="B110" s="1" t="s">
        <v>108</v>
      </c>
      <c r="D110" s="1" t="s">
        <v>4</v>
      </c>
      <c r="S110" s="1" t="s">
        <v>4</v>
      </c>
      <c r="AF110" s="1">
        <v>1</v>
      </c>
      <c r="AG110" s="1">
        <v>6</v>
      </c>
      <c r="AO110" s="1" t="s">
        <v>107</v>
      </c>
      <c r="AY110" s="3">
        <v>2501</v>
      </c>
      <c r="AZ110" s="3">
        <v>3000</v>
      </c>
      <c r="BA110" s="1" t="s">
        <v>115</v>
      </c>
      <c r="BP110" s="1">
        <v>80.099999999999994</v>
      </c>
      <c r="BQ110" s="1">
        <v>87.9</v>
      </c>
      <c r="BR110" s="1">
        <v>189.1</v>
      </c>
      <c r="CL110">
        <v>6.1</v>
      </c>
      <c r="CM110">
        <v>12.1</v>
      </c>
      <c r="CN110">
        <v>20.100000000000001</v>
      </c>
      <c r="CO110">
        <v>50.2</v>
      </c>
      <c r="CP110">
        <v>13.2</v>
      </c>
    </row>
    <row r="111" spans="1:94" ht="159.5" x14ac:dyDescent="0.35">
      <c r="A111" s="1" t="s">
        <v>113</v>
      </c>
      <c r="B111" s="1" t="s">
        <v>114</v>
      </c>
      <c r="D111" s="1" t="s">
        <v>4</v>
      </c>
      <c r="S111" s="1" t="s">
        <v>4</v>
      </c>
      <c r="AF111" s="1">
        <v>1</v>
      </c>
      <c r="AG111" s="1">
        <v>6</v>
      </c>
      <c r="AK111" s="1" t="s">
        <v>4</v>
      </c>
      <c r="AO111" s="1" t="s">
        <v>107</v>
      </c>
      <c r="AY111" s="3">
        <v>3001</v>
      </c>
      <c r="AZ111" s="3">
        <v>3500</v>
      </c>
      <c r="BA111" s="1" t="s">
        <v>115</v>
      </c>
      <c r="BP111" s="1">
        <v>86.4</v>
      </c>
      <c r="BQ111" s="1">
        <v>94.8</v>
      </c>
      <c r="BR111" s="1">
        <v>202.3</v>
      </c>
      <c r="CL111">
        <v>6.1</v>
      </c>
      <c r="CM111">
        <v>12.1</v>
      </c>
      <c r="CN111">
        <v>20.100000000000001</v>
      </c>
      <c r="CO111">
        <v>50.2</v>
      </c>
      <c r="CP111">
        <v>13.2</v>
      </c>
    </row>
    <row r="112" spans="1:94" ht="159.5" x14ac:dyDescent="0.35">
      <c r="A112" s="1" t="s">
        <v>113</v>
      </c>
      <c r="B112" s="1" t="s">
        <v>114</v>
      </c>
      <c r="D112" s="1" t="s">
        <v>4</v>
      </c>
      <c r="S112" s="1" t="s">
        <v>4</v>
      </c>
      <c r="AF112" s="1">
        <v>1</v>
      </c>
      <c r="AG112" s="1">
        <v>6</v>
      </c>
      <c r="AK112" s="1" t="s">
        <v>4</v>
      </c>
      <c r="AO112" s="1" t="s">
        <v>107</v>
      </c>
      <c r="AY112" s="3">
        <v>3501</v>
      </c>
      <c r="AZ112" s="3">
        <v>4000</v>
      </c>
      <c r="BA112" s="1" t="s">
        <v>115</v>
      </c>
      <c r="BP112" s="1">
        <v>92.8</v>
      </c>
      <c r="BQ112" s="1">
        <v>101.8</v>
      </c>
      <c r="BR112" s="1">
        <v>215.4</v>
      </c>
      <c r="CL112">
        <v>6.1</v>
      </c>
      <c r="CM112">
        <v>12.1</v>
      </c>
      <c r="CN112">
        <v>20.100000000000001</v>
      </c>
      <c r="CO112">
        <v>50.2</v>
      </c>
      <c r="CP112">
        <v>13.2</v>
      </c>
    </row>
    <row r="113" spans="1:100" ht="159.5" x14ac:dyDescent="0.35">
      <c r="A113" s="1" t="s">
        <v>113</v>
      </c>
      <c r="B113" s="1" t="s">
        <v>114</v>
      </c>
      <c r="D113" s="1" t="s">
        <v>4</v>
      </c>
      <c r="S113" s="1" t="s">
        <v>4</v>
      </c>
      <c r="AF113" s="1">
        <v>1</v>
      </c>
      <c r="AG113" s="1">
        <v>6</v>
      </c>
      <c r="AK113" s="1" t="s">
        <v>4</v>
      </c>
      <c r="AO113" s="1" t="s">
        <v>107</v>
      </c>
      <c r="AY113" s="3">
        <v>4001</v>
      </c>
      <c r="AZ113" s="3">
        <v>4500</v>
      </c>
      <c r="BA113" s="1" t="s">
        <v>115</v>
      </c>
      <c r="BP113" s="1">
        <v>99.1</v>
      </c>
      <c r="BQ113" s="1">
        <v>108.7</v>
      </c>
      <c r="BR113" s="1">
        <v>228.6</v>
      </c>
      <c r="CL113">
        <v>6.1</v>
      </c>
      <c r="CM113">
        <v>12.1</v>
      </c>
      <c r="CN113">
        <v>20.100000000000001</v>
      </c>
      <c r="CO113">
        <v>50.2</v>
      </c>
      <c r="CP113">
        <v>13.2</v>
      </c>
    </row>
    <row r="114" spans="1:100" ht="159.5" x14ac:dyDescent="0.35">
      <c r="A114" s="1" t="s">
        <v>113</v>
      </c>
      <c r="B114" s="1" t="s">
        <v>114</v>
      </c>
      <c r="D114" s="1" t="s">
        <v>4</v>
      </c>
      <c r="S114" s="1" t="s">
        <v>4</v>
      </c>
      <c r="AF114" s="1">
        <v>1</v>
      </c>
      <c r="AG114" s="1">
        <v>6</v>
      </c>
      <c r="AK114" s="1" t="s">
        <v>4</v>
      </c>
      <c r="AO114" s="1" t="s">
        <v>107</v>
      </c>
      <c r="AY114" s="3">
        <v>4501</v>
      </c>
      <c r="AZ114" s="3">
        <v>5000</v>
      </c>
      <c r="BA114" s="1" t="s">
        <v>115</v>
      </c>
      <c r="BP114" s="1">
        <v>105.4</v>
      </c>
      <c r="BQ114" s="1">
        <v>115.6</v>
      </c>
      <c r="BR114" s="1">
        <v>241.7</v>
      </c>
      <c r="CL114">
        <v>6.1</v>
      </c>
      <c r="CM114">
        <v>12.1</v>
      </c>
      <c r="CN114">
        <v>20.100000000000001</v>
      </c>
      <c r="CO114">
        <v>50.2</v>
      </c>
      <c r="CP114">
        <v>13.2</v>
      </c>
    </row>
    <row r="115" spans="1:100" ht="159.5" x14ac:dyDescent="0.35">
      <c r="A115" s="1" t="s">
        <v>113</v>
      </c>
      <c r="B115" s="1" t="s">
        <v>114</v>
      </c>
      <c r="D115" s="1" t="s">
        <v>4</v>
      </c>
      <c r="S115" s="1" t="s">
        <v>4</v>
      </c>
      <c r="AF115" s="1">
        <v>1</v>
      </c>
      <c r="AG115" s="1">
        <v>6</v>
      </c>
      <c r="AK115" s="1" t="s">
        <v>4</v>
      </c>
      <c r="AO115" s="1" t="s">
        <v>107</v>
      </c>
      <c r="AY115" s="3">
        <v>5001</v>
      </c>
      <c r="AZ115" s="3">
        <v>5500</v>
      </c>
      <c r="BA115" s="1" t="s">
        <v>115</v>
      </c>
      <c r="BP115" s="1">
        <v>111.8</v>
      </c>
      <c r="BQ115" s="1">
        <v>122.5</v>
      </c>
      <c r="BR115" s="1">
        <v>254.9</v>
      </c>
      <c r="CL115">
        <v>6.1</v>
      </c>
      <c r="CM115">
        <v>12.1</v>
      </c>
      <c r="CN115">
        <v>20.100000000000001</v>
      </c>
      <c r="CO115">
        <v>50.2</v>
      </c>
      <c r="CP115">
        <v>13.2</v>
      </c>
    </row>
    <row r="116" spans="1:100" ht="159.5" x14ac:dyDescent="0.35">
      <c r="A116" s="1" t="s">
        <v>113</v>
      </c>
      <c r="B116" s="1" t="s">
        <v>114</v>
      </c>
      <c r="D116" s="1" t="s">
        <v>4</v>
      </c>
      <c r="S116" s="1" t="s">
        <v>4</v>
      </c>
      <c r="AF116" s="1">
        <v>1</v>
      </c>
      <c r="AG116" s="1">
        <v>6</v>
      </c>
      <c r="AK116" s="1" t="s">
        <v>4</v>
      </c>
      <c r="AO116" s="1" t="s">
        <v>107</v>
      </c>
      <c r="AY116" s="3">
        <v>5501</v>
      </c>
      <c r="AZ116" s="3">
        <v>6000</v>
      </c>
      <c r="BA116" s="1" t="s">
        <v>115</v>
      </c>
      <c r="BP116" s="1">
        <v>118.1</v>
      </c>
      <c r="BQ116" s="1">
        <v>129.5</v>
      </c>
      <c r="BR116" s="1">
        <v>268</v>
      </c>
      <c r="CL116">
        <v>6.1</v>
      </c>
      <c r="CM116">
        <v>12.1</v>
      </c>
      <c r="CN116">
        <v>20.100000000000001</v>
      </c>
      <c r="CO116">
        <v>50.2</v>
      </c>
      <c r="CP116">
        <v>13.2</v>
      </c>
    </row>
    <row r="117" spans="1:100" ht="159.5" x14ac:dyDescent="0.35">
      <c r="A117" s="1" t="s">
        <v>113</v>
      </c>
      <c r="B117" s="1" t="s">
        <v>114</v>
      </c>
      <c r="D117" s="1" t="s">
        <v>4</v>
      </c>
      <c r="S117" s="1" t="s">
        <v>4</v>
      </c>
      <c r="AF117" s="1">
        <v>1</v>
      </c>
      <c r="AG117" s="1">
        <v>6</v>
      </c>
      <c r="AK117" s="1" t="s">
        <v>4</v>
      </c>
      <c r="AO117" s="1" t="s">
        <v>107</v>
      </c>
      <c r="AY117" s="3">
        <v>6001</v>
      </c>
      <c r="AZ117" s="3">
        <v>6500</v>
      </c>
      <c r="BA117" s="1" t="s">
        <v>115</v>
      </c>
      <c r="BP117" s="1">
        <v>124.5</v>
      </c>
      <c r="BQ117" s="1">
        <v>136.4</v>
      </c>
      <c r="BR117" s="1">
        <v>281.2</v>
      </c>
      <c r="CL117">
        <v>6.1</v>
      </c>
      <c r="CM117">
        <v>12.1</v>
      </c>
      <c r="CN117">
        <v>20.100000000000001</v>
      </c>
      <c r="CO117">
        <v>50.2</v>
      </c>
      <c r="CP117">
        <v>13.2</v>
      </c>
    </row>
    <row r="118" spans="1:100" ht="159.5" x14ac:dyDescent="0.35">
      <c r="A118" s="1" t="s">
        <v>113</v>
      </c>
      <c r="B118" s="1" t="s">
        <v>114</v>
      </c>
      <c r="D118" s="1" t="s">
        <v>4</v>
      </c>
      <c r="S118" s="1" t="s">
        <v>4</v>
      </c>
      <c r="AF118" s="1">
        <v>1</v>
      </c>
      <c r="AG118" s="1">
        <v>6</v>
      </c>
      <c r="AK118" s="1" t="s">
        <v>4</v>
      </c>
      <c r="AO118" s="1" t="s">
        <v>107</v>
      </c>
      <c r="AY118" s="3">
        <v>6501</v>
      </c>
      <c r="AZ118" s="3">
        <v>7000</v>
      </c>
      <c r="BA118" s="1" t="s">
        <v>115</v>
      </c>
      <c r="BP118" s="1">
        <v>130.80000000000001</v>
      </c>
      <c r="BQ118" s="1">
        <v>143.30000000000001</v>
      </c>
      <c r="BR118" s="1">
        <v>294.3</v>
      </c>
      <c r="CL118">
        <v>6.1</v>
      </c>
      <c r="CM118">
        <v>12.1</v>
      </c>
      <c r="CN118">
        <v>20.100000000000001</v>
      </c>
      <c r="CO118">
        <v>50.2</v>
      </c>
      <c r="CP118">
        <v>13.2</v>
      </c>
    </row>
    <row r="119" spans="1:100" ht="159.5" x14ac:dyDescent="0.35">
      <c r="A119" s="1" t="s">
        <v>113</v>
      </c>
      <c r="B119" s="1" t="s">
        <v>114</v>
      </c>
      <c r="D119" s="1" t="s">
        <v>4</v>
      </c>
      <c r="S119" s="1" t="s">
        <v>4</v>
      </c>
      <c r="AF119" s="1">
        <v>1</v>
      </c>
      <c r="AG119" s="1">
        <v>6</v>
      </c>
      <c r="AK119" s="1" t="s">
        <v>4</v>
      </c>
      <c r="AO119" s="1" t="s">
        <v>107</v>
      </c>
      <c r="AY119" s="3">
        <v>7001</v>
      </c>
      <c r="AZ119" s="3">
        <v>7500</v>
      </c>
      <c r="BA119" s="1" t="s">
        <v>115</v>
      </c>
      <c r="BP119" s="1">
        <v>137.1</v>
      </c>
      <c r="BQ119" s="1">
        <v>150.30000000000001</v>
      </c>
      <c r="BR119" s="1">
        <v>307.5</v>
      </c>
      <c r="CL119">
        <v>6.1</v>
      </c>
      <c r="CM119">
        <v>12.1</v>
      </c>
      <c r="CN119">
        <v>20.100000000000001</v>
      </c>
      <c r="CO119">
        <v>50.2</v>
      </c>
      <c r="CP119">
        <v>13.2</v>
      </c>
    </row>
    <row r="120" spans="1:100" ht="159.5" x14ac:dyDescent="0.35">
      <c r="A120" s="1" t="s">
        <v>113</v>
      </c>
      <c r="B120" s="1" t="s">
        <v>114</v>
      </c>
      <c r="D120" s="1" t="s">
        <v>4</v>
      </c>
      <c r="S120" s="1" t="s">
        <v>4</v>
      </c>
      <c r="AF120" s="1">
        <v>1</v>
      </c>
      <c r="AG120" s="1">
        <v>6</v>
      </c>
      <c r="AK120" s="1" t="s">
        <v>4</v>
      </c>
      <c r="AO120" s="1" t="s">
        <v>107</v>
      </c>
      <c r="AY120" s="3">
        <v>7501</v>
      </c>
      <c r="AZ120" s="3">
        <v>8000</v>
      </c>
      <c r="BA120" s="1" t="s">
        <v>115</v>
      </c>
      <c r="BP120" s="1">
        <v>143.5</v>
      </c>
      <c r="BQ120" s="1">
        <v>157.19999999999999</v>
      </c>
      <c r="BR120" s="1">
        <v>320.60000000000002</v>
      </c>
      <c r="CL120">
        <v>6.1</v>
      </c>
      <c r="CM120">
        <v>12.1</v>
      </c>
      <c r="CN120">
        <v>20.100000000000001</v>
      </c>
      <c r="CO120">
        <v>50.2</v>
      </c>
      <c r="CP120">
        <v>13.2</v>
      </c>
    </row>
    <row r="121" spans="1:100" ht="159.5" x14ac:dyDescent="0.35">
      <c r="A121" s="1" t="s">
        <v>113</v>
      </c>
      <c r="B121" s="1" t="s">
        <v>114</v>
      </c>
      <c r="D121" s="1" t="s">
        <v>4</v>
      </c>
      <c r="S121" s="1" t="s">
        <v>4</v>
      </c>
      <c r="AF121" s="1">
        <v>1</v>
      </c>
      <c r="AG121" s="1">
        <v>6</v>
      </c>
      <c r="AK121" s="1" t="s">
        <v>4</v>
      </c>
      <c r="AO121" s="1" t="s">
        <v>107</v>
      </c>
      <c r="AY121" s="3">
        <v>8001</v>
      </c>
      <c r="AZ121" s="3">
        <v>8500</v>
      </c>
      <c r="BA121" s="1" t="s">
        <v>115</v>
      </c>
      <c r="BP121" s="1">
        <v>149.80000000000001</v>
      </c>
      <c r="BQ121" s="1">
        <v>164.1</v>
      </c>
      <c r="BR121" s="1">
        <v>333.8</v>
      </c>
      <c r="CL121">
        <v>6.1</v>
      </c>
      <c r="CM121">
        <v>12.1</v>
      </c>
      <c r="CN121">
        <v>20.100000000000001</v>
      </c>
      <c r="CO121">
        <v>50.2</v>
      </c>
      <c r="CP121">
        <v>13.2</v>
      </c>
    </row>
    <row r="122" spans="1:100" ht="159.5" x14ac:dyDescent="0.35">
      <c r="A122" s="1" t="s">
        <v>113</v>
      </c>
      <c r="B122" s="1" t="s">
        <v>114</v>
      </c>
      <c r="D122" s="1" t="s">
        <v>4</v>
      </c>
      <c r="S122" s="1" t="s">
        <v>4</v>
      </c>
      <c r="AF122" s="1">
        <v>1</v>
      </c>
      <c r="AG122" s="1">
        <v>6</v>
      </c>
      <c r="AK122" s="1" t="s">
        <v>4</v>
      </c>
      <c r="AO122" s="1" t="s">
        <v>107</v>
      </c>
      <c r="AY122" s="3">
        <v>8501</v>
      </c>
      <c r="AZ122" s="3">
        <v>9000</v>
      </c>
      <c r="BA122" s="1" t="s">
        <v>115</v>
      </c>
      <c r="BP122" s="1">
        <v>156.19999999999999</v>
      </c>
      <c r="BQ122" s="1">
        <v>171.1</v>
      </c>
      <c r="BR122" s="1">
        <v>346.9</v>
      </c>
      <c r="CL122">
        <v>6.1</v>
      </c>
      <c r="CM122">
        <v>12.1</v>
      </c>
      <c r="CN122">
        <v>20.100000000000001</v>
      </c>
      <c r="CO122">
        <v>50.2</v>
      </c>
      <c r="CP122">
        <v>13.2</v>
      </c>
    </row>
    <row r="123" spans="1:100" ht="159.5" x14ac:dyDescent="0.35">
      <c r="A123" s="1" t="s">
        <v>113</v>
      </c>
      <c r="B123" s="1" t="s">
        <v>114</v>
      </c>
      <c r="D123" s="1" t="s">
        <v>4</v>
      </c>
      <c r="S123" s="1" t="s">
        <v>4</v>
      </c>
      <c r="AF123" s="1">
        <v>1</v>
      </c>
      <c r="AG123" s="1">
        <v>6</v>
      </c>
      <c r="AK123" s="1" t="s">
        <v>4</v>
      </c>
      <c r="AO123" s="1" t="s">
        <v>107</v>
      </c>
      <c r="AY123" s="3">
        <v>9001</v>
      </c>
      <c r="AZ123" s="3">
        <v>9500</v>
      </c>
      <c r="BA123" s="1" t="s">
        <v>115</v>
      </c>
      <c r="BP123" s="1">
        <v>162.5</v>
      </c>
      <c r="BQ123" s="1">
        <v>178</v>
      </c>
      <c r="BR123" s="1">
        <v>360.1</v>
      </c>
      <c r="CL123">
        <v>6.1</v>
      </c>
      <c r="CM123">
        <v>12.1</v>
      </c>
      <c r="CN123">
        <v>20.100000000000001</v>
      </c>
      <c r="CO123">
        <v>50.2</v>
      </c>
      <c r="CP123">
        <v>13.2</v>
      </c>
    </row>
    <row r="124" spans="1:100" ht="159.5" x14ac:dyDescent="0.35">
      <c r="A124" s="1" t="s">
        <v>113</v>
      </c>
      <c r="B124" s="1" t="s">
        <v>114</v>
      </c>
      <c r="D124" s="1" t="s">
        <v>4</v>
      </c>
      <c r="S124" s="1" t="s">
        <v>4</v>
      </c>
      <c r="AF124" s="1">
        <v>1</v>
      </c>
      <c r="AG124" s="1">
        <v>6</v>
      </c>
      <c r="AK124" s="1" t="s">
        <v>4</v>
      </c>
      <c r="AO124" s="1" t="s">
        <v>107</v>
      </c>
      <c r="AY124" s="3">
        <v>9501</v>
      </c>
      <c r="AZ124" s="3">
        <v>10000</v>
      </c>
      <c r="BA124" s="1" t="s">
        <v>115</v>
      </c>
      <c r="BP124" s="1">
        <v>168.9</v>
      </c>
      <c r="BQ124" s="1">
        <v>184.9</v>
      </c>
      <c r="BR124" s="1">
        <v>373.2</v>
      </c>
      <c r="CL124">
        <v>6.1</v>
      </c>
      <c r="CM124">
        <v>12.1</v>
      </c>
      <c r="CN124">
        <v>20.100000000000001</v>
      </c>
      <c r="CO124">
        <v>50.2</v>
      </c>
      <c r="CP124">
        <v>13.2</v>
      </c>
    </row>
    <row r="125" spans="1:100" ht="188.5" x14ac:dyDescent="0.35">
      <c r="A125" s="1" t="s">
        <v>120</v>
      </c>
      <c r="B125" s="1" t="s">
        <v>118</v>
      </c>
      <c r="C125" s="1" t="s">
        <v>4</v>
      </c>
      <c r="G125" s="1" t="s">
        <v>4</v>
      </c>
      <c r="AF125" s="1">
        <v>1</v>
      </c>
      <c r="AK125" s="1" t="s">
        <v>4</v>
      </c>
      <c r="AO125" s="1" t="s">
        <v>119</v>
      </c>
      <c r="AY125" s="1">
        <v>0</v>
      </c>
      <c r="AZ125" s="3">
        <v>2000</v>
      </c>
      <c r="BA125" s="1" t="s">
        <v>115</v>
      </c>
      <c r="BH125" s="1">
        <v>35</v>
      </c>
      <c r="CL125">
        <v>6.1</v>
      </c>
      <c r="CM125">
        <v>12.1</v>
      </c>
      <c r="CN125">
        <v>20.100000000000001</v>
      </c>
      <c r="CO125">
        <v>50.2</v>
      </c>
      <c r="CP125">
        <v>13.2</v>
      </c>
      <c r="CU125">
        <v>30.72</v>
      </c>
      <c r="CV125">
        <v>7.2</v>
      </c>
    </row>
    <row r="126" spans="1:100" ht="188.5" x14ac:dyDescent="0.35">
      <c r="A126" s="1" t="s">
        <v>120</v>
      </c>
      <c r="B126" s="1" t="s">
        <v>118</v>
      </c>
      <c r="C126" s="1" t="s">
        <v>4</v>
      </c>
      <c r="G126" s="1" t="s">
        <v>4</v>
      </c>
      <c r="AF126" s="1">
        <v>2</v>
      </c>
      <c r="AK126" s="1" t="s">
        <v>4</v>
      </c>
      <c r="AO126" s="1" t="s">
        <v>119</v>
      </c>
      <c r="AY126" s="3">
        <v>2001</v>
      </c>
      <c r="AZ126" s="3">
        <v>5000</v>
      </c>
      <c r="BA126" s="1" t="s">
        <v>115</v>
      </c>
      <c r="BH126" s="1">
        <v>40</v>
      </c>
      <c r="CL126">
        <v>6.1</v>
      </c>
      <c r="CM126">
        <v>12.1</v>
      </c>
      <c r="CN126">
        <v>20.100000000000001</v>
      </c>
      <c r="CO126">
        <v>50.2</v>
      </c>
      <c r="CP126">
        <v>13.2</v>
      </c>
      <c r="CU126">
        <v>30.72</v>
      </c>
      <c r="CV126">
        <v>7.2</v>
      </c>
    </row>
    <row r="127" spans="1:100" ht="188.5" x14ac:dyDescent="0.35">
      <c r="A127" s="1" t="s">
        <v>120</v>
      </c>
      <c r="B127" s="1" t="s">
        <v>118</v>
      </c>
      <c r="C127" s="1" t="s">
        <v>4</v>
      </c>
      <c r="G127" s="1" t="s">
        <v>4</v>
      </c>
      <c r="AF127" s="1">
        <v>3</v>
      </c>
      <c r="AK127" s="1" t="s">
        <v>4</v>
      </c>
      <c r="AO127" s="1" t="s">
        <v>119</v>
      </c>
      <c r="AY127" s="3">
        <v>5001</v>
      </c>
      <c r="AZ127" s="3">
        <v>10000</v>
      </c>
      <c r="BA127" s="1" t="s">
        <v>115</v>
      </c>
      <c r="BH127" s="1">
        <v>49</v>
      </c>
      <c r="CL127">
        <v>6.1</v>
      </c>
      <c r="CM127">
        <v>12.1</v>
      </c>
      <c r="CN127">
        <v>20.100000000000001</v>
      </c>
      <c r="CO127">
        <v>50.2</v>
      </c>
      <c r="CP127">
        <v>13.2</v>
      </c>
      <c r="CU127">
        <v>30.72</v>
      </c>
      <c r="CV127">
        <v>7.2</v>
      </c>
    </row>
    <row r="128" spans="1:100" ht="188.5" x14ac:dyDescent="0.35">
      <c r="A128" s="1" t="s">
        <v>120</v>
      </c>
      <c r="B128" s="1" t="s">
        <v>118</v>
      </c>
      <c r="C128" s="1" t="s">
        <v>4</v>
      </c>
      <c r="G128" s="1" t="s">
        <v>4</v>
      </c>
      <c r="AF128" s="1">
        <v>4</v>
      </c>
      <c r="AK128" s="1" t="s">
        <v>4</v>
      </c>
      <c r="AO128" s="1" t="s">
        <v>119</v>
      </c>
      <c r="AY128" s="3">
        <v>10001</v>
      </c>
      <c r="AZ128" s="3">
        <v>15000</v>
      </c>
      <c r="BA128" s="1" t="s">
        <v>115</v>
      </c>
      <c r="BH128" s="1">
        <v>58</v>
      </c>
      <c r="CL128">
        <v>6.1</v>
      </c>
      <c r="CM128">
        <v>12.1</v>
      </c>
      <c r="CN128">
        <v>20.100000000000001</v>
      </c>
      <c r="CO128">
        <v>50.2</v>
      </c>
      <c r="CP128">
        <v>13.2</v>
      </c>
      <c r="CU128">
        <v>30.72</v>
      </c>
      <c r="CV128">
        <v>7.2</v>
      </c>
    </row>
    <row r="129" spans="1:102" ht="188.5" x14ac:dyDescent="0.35">
      <c r="A129" s="1" t="s">
        <v>120</v>
      </c>
      <c r="B129" s="1" t="s">
        <v>118</v>
      </c>
      <c r="C129" s="1" t="s">
        <v>4</v>
      </c>
      <c r="G129" s="1" t="s">
        <v>4</v>
      </c>
      <c r="AF129" s="1">
        <v>5</v>
      </c>
      <c r="AK129" s="1" t="s">
        <v>4</v>
      </c>
      <c r="AO129" s="1" t="s">
        <v>119</v>
      </c>
      <c r="AY129" s="3">
        <v>15001</v>
      </c>
      <c r="AZ129" s="3">
        <v>20000</v>
      </c>
      <c r="BA129" s="1" t="s">
        <v>115</v>
      </c>
      <c r="BH129" s="1">
        <v>67</v>
      </c>
      <c r="CL129">
        <v>6.1</v>
      </c>
      <c r="CM129">
        <v>12.1</v>
      </c>
      <c r="CN129">
        <v>20.100000000000001</v>
      </c>
      <c r="CO129">
        <v>50.2</v>
      </c>
      <c r="CP129">
        <v>13.2</v>
      </c>
      <c r="CU129">
        <v>30.72</v>
      </c>
      <c r="CV129">
        <v>7.2</v>
      </c>
    </row>
    <row r="130" spans="1:102" ht="188.5" x14ac:dyDescent="0.35">
      <c r="A130" s="1" t="s">
        <v>120</v>
      </c>
      <c r="B130" s="1" t="s">
        <v>118</v>
      </c>
      <c r="C130" s="1" t="s">
        <v>4</v>
      </c>
      <c r="G130" s="1" t="s">
        <v>4</v>
      </c>
      <c r="AF130" s="1">
        <v>6</v>
      </c>
      <c r="AK130" s="1" t="s">
        <v>4</v>
      </c>
      <c r="AO130" s="1" t="s">
        <v>119</v>
      </c>
      <c r="AY130" s="3">
        <v>20001</v>
      </c>
      <c r="AZ130" s="3">
        <v>25000</v>
      </c>
      <c r="BA130" s="1" t="s">
        <v>115</v>
      </c>
      <c r="BH130" s="1">
        <v>76</v>
      </c>
      <c r="CL130">
        <v>6.1</v>
      </c>
      <c r="CM130">
        <v>12.1</v>
      </c>
      <c r="CN130">
        <v>20.100000000000001</v>
      </c>
      <c r="CO130">
        <v>50.2</v>
      </c>
      <c r="CP130">
        <v>13.2</v>
      </c>
      <c r="CU130">
        <v>30.72</v>
      </c>
      <c r="CV130">
        <v>7.2</v>
      </c>
    </row>
    <row r="131" spans="1:102" ht="188.5" x14ac:dyDescent="0.35">
      <c r="A131" s="1" t="s">
        <v>120</v>
      </c>
      <c r="B131" s="1" t="s">
        <v>118</v>
      </c>
      <c r="C131" s="1" t="s">
        <v>4</v>
      </c>
      <c r="G131" s="1" t="s">
        <v>4</v>
      </c>
      <c r="AF131" s="1">
        <v>7</v>
      </c>
      <c r="AK131" s="1" t="s">
        <v>4</v>
      </c>
      <c r="AO131" s="1" t="s">
        <v>119</v>
      </c>
      <c r="AY131" s="3">
        <v>25001</v>
      </c>
      <c r="AZ131" s="3">
        <v>30000</v>
      </c>
      <c r="BA131" s="1" t="s">
        <v>115</v>
      </c>
      <c r="BH131" s="1">
        <v>85</v>
      </c>
      <c r="CL131">
        <v>6.1</v>
      </c>
      <c r="CM131">
        <v>12.1</v>
      </c>
      <c r="CN131">
        <v>20.100000000000001</v>
      </c>
      <c r="CO131">
        <v>50.2</v>
      </c>
      <c r="CP131">
        <v>13.2</v>
      </c>
      <c r="CU131">
        <v>30.72</v>
      </c>
      <c r="CV131">
        <v>7.2</v>
      </c>
    </row>
    <row r="132" spans="1:102" ht="159.5" x14ac:dyDescent="0.35">
      <c r="A132" s="1" t="s">
        <v>128</v>
      </c>
      <c r="B132" s="1" t="s">
        <v>127</v>
      </c>
      <c r="D132" s="1" t="s">
        <v>4</v>
      </c>
      <c r="T132" s="1" t="s">
        <v>4</v>
      </c>
      <c r="AF132" s="1">
        <v>1</v>
      </c>
      <c r="AG132" s="1">
        <v>6</v>
      </c>
      <c r="AK132" s="1" t="s">
        <v>4</v>
      </c>
      <c r="AO132" s="1" t="s">
        <v>124</v>
      </c>
      <c r="AP132" s="1" t="s">
        <v>126</v>
      </c>
      <c r="AY132" s="1">
        <v>0</v>
      </c>
      <c r="AZ132" s="1">
        <v>500</v>
      </c>
      <c r="BA132" s="1" t="s">
        <v>115</v>
      </c>
      <c r="BW132" s="1">
        <v>79.569999999999993</v>
      </c>
      <c r="BX132" s="1">
        <v>94.23</v>
      </c>
      <c r="CL132">
        <v>5.08</v>
      </c>
      <c r="CM132">
        <v>10.08</v>
      </c>
      <c r="CN132">
        <v>16.75</v>
      </c>
      <c r="CO132">
        <v>41.83</v>
      </c>
      <c r="CP132">
        <v>11</v>
      </c>
    </row>
    <row r="133" spans="1:102" ht="159.5" x14ac:dyDescent="0.35">
      <c r="A133" s="1" t="s">
        <v>128</v>
      </c>
      <c r="B133" s="1" t="s">
        <v>127</v>
      </c>
      <c r="D133" s="1" t="s">
        <v>4</v>
      </c>
      <c r="T133" s="1" t="s">
        <v>4</v>
      </c>
      <c r="AF133" s="1">
        <v>1</v>
      </c>
      <c r="AG133" s="1">
        <v>6</v>
      </c>
      <c r="AK133" s="1" t="s">
        <v>4</v>
      </c>
      <c r="AO133" s="1" t="s">
        <v>124</v>
      </c>
      <c r="AP133" s="1" t="s">
        <v>126</v>
      </c>
      <c r="AY133" s="1">
        <v>501</v>
      </c>
      <c r="AZ133" s="3">
        <v>1000</v>
      </c>
      <c r="BA133" s="1" t="s">
        <v>115</v>
      </c>
      <c r="BW133" s="1">
        <v>90.04</v>
      </c>
      <c r="BX133" s="1">
        <v>116.89</v>
      </c>
      <c r="CL133">
        <v>5.08</v>
      </c>
      <c r="CM133">
        <v>10.08</v>
      </c>
      <c r="CN133">
        <v>16.75</v>
      </c>
      <c r="CO133">
        <v>41.83</v>
      </c>
      <c r="CP133">
        <v>11</v>
      </c>
    </row>
    <row r="134" spans="1:102" ht="159.5" x14ac:dyDescent="0.35">
      <c r="A134" s="1" t="s">
        <v>128</v>
      </c>
      <c r="B134" s="1" t="s">
        <v>127</v>
      </c>
      <c r="D134" s="1" t="s">
        <v>4</v>
      </c>
      <c r="T134" s="1" t="s">
        <v>4</v>
      </c>
      <c r="AF134" s="1">
        <v>1</v>
      </c>
      <c r="AG134" s="1">
        <v>6</v>
      </c>
      <c r="AK134" s="1" t="s">
        <v>4</v>
      </c>
      <c r="AO134" s="1" t="s">
        <v>124</v>
      </c>
      <c r="AP134" s="1" t="s">
        <v>126</v>
      </c>
      <c r="AY134" s="3">
        <v>1001</v>
      </c>
      <c r="AZ134" s="1">
        <v>1500</v>
      </c>
      <c r="BA134" s="1" t="s">
        <v>115</v>
      </c>
      <c r="BW134" s="1">
        <v>100.51</v>
      </c>
      <c r="BX134" s="1">
        <v>139.55000000000001</v>
      </c>
      <c r="CL134">
        <v>5.08</v>
      </c>
      <c r="CM134">
        <v>10.08</v>
      </c>
      <c r="CN134">
        <v>16.75</v>
      </c>
      <c r="CO134">
        <v>41.83</v>
      </c>
      <c r="CP134">
        <v>11</v>
      </c>
    </row>
    <row r="135" spans="1:102" ht="159.5" x14ac:dyDescent="0.35">
      <c r="A135" s="1" t="s">
        <v>128</v>
      </c>
      <c r="B135" s="1" t="s">
        <v>127</v>
      </c>
      <c r="D135" s="1" t="s">
        <v>4</v>
      </c>
      <c r="T135" s="1" t="s">
        <v>4</v>
      </c>
      <c r="AF135" s="1">
        <v>1</v>
      </c>
      <c r="AG135" s="1">
        <v>6</v>
      </c>
      <c r="AK135" s="1" t="s">
        <v>4</v>
      </c>
      <c r="AO135" s="1" t="s">
        <v>124</v>
      </c>
      <c r="AP135" s="1" t="s">
        <v>126</v>
      </c>
      <c r="AY135" s="3">
        <v>1501</v>
      </c>
      <c r="AZ135" s="3">
        <v>2000</v>
      </c>
      <c r="BA135" s="1" t="s">
        <v>115</v>
      </c>
      <c r="BW135" s="1">
        <v>110.98</v>
      </c>
      <c r="BX135" s="1">
        <v>162.21</v>
      </c>
      <c r="CL135">
        <v>5.08</v>
      </c>
      <c r="CM135">
        <v>10.08</v>
      </c>
      <c r="CN135">
        <v>16.75</v>
      </c>
      <c r="CO135">
        <v>41.83</v>
      </c>
      <c r="CP135">
        <v>11</v>
      </c>
    </row>
    <row r="136" spans="1:102" ht="159.5" x14ac:dyDescent="0.35">
      <c r="A136" s="1" t="s">
        <v>128</v>
      </c>
      <c r="B136" s="1" t="s">
        <v>127</v>
      </c>
      <c r="D136" s="1" t="s">
        <v>4</v>
      </c>
      <c r="T136" s="1" t="s">
        <v>4</v>
      </c>
      <c r="AF136" s="1">
        <v>1</v>
      </c>
      <c r="AG136" s="1">
        <v>6</v>
      </c>
      <c r="AK136" s="1" t="s">
        <v>4</v>
      </c>
      <c r="AO136" s="1" t="s">
        <v>124</v>
      </c>
      <c r="AP136" s="1" t="s">
        <v>126</v>
      </c>
      <c r="AY136" s="3">
        <v>2001</v>
      </c>
      <c r="AZ136" s="3">
        <v>2500</v>
      </c>
      <c r="BA136" s="1" t="s">
        <v>115</v>
      </c>
      <c r="BW136" s="1">
        <v>121.44</v>
      </c>
      <c r="BX136" s="1">
        <v>184.88</v>
      </c>
      <c r="CL136">
        <v>5.08</v>
      </c>
      <c r="CM136">
        <v>10.08</v>
      </c>
      <c r="CN136">
        <v>16.75</v>
      </c>
      <c r="CO136">
        <v>41.83</v>
      </c>
      <c r="CP136">
        <v>11</v>
      </c>
    </row>
    <row r="137" spans="1:102" ht="159.5" x14ac:dyDescent="0.35">
      <c r="A137" s="1" t="s">
        <v>128</v>
      </c>
      <c r="B137" s="1" t="s">
        <v>127</v>
      </c>
      <c r="D137" s="1" t="s">
        <v>4</v>
      </c>
      <c r="T137" s="1" t="s">
        <v>4</v>
      </c>
      <c r="AF137" s="1">
        <v>1</v>
      </c>
      <c r="AG137" s="1">
        <v>6</v>
      </c>
      <c r="AK137" s="1" t="s">
        <v>4</v>
      </c>
      <c r="AO137" s="1" t="s">
        <v>124</v>
      </c>
      <c r="AP137" s="1" t="s">
        <v>126</v>
      </c>
      <c r="AY137" s="3">
        <v>2501</v>
      </c>
      <c r="AZ137" s="3">
        <v>3000</v>
      </c>
      <c r="BA137" s="1" t="s">
        <v>115</v>
      </c>
      <c r="BW137" s="1">
        <v>131.91999999999999</v>
      </c>
      <c r="BX137" s="1">
        <v>207.54</v>
      </c>
      <c r="CL137">
        <v>5.08</v>
      </c>
      <c r="CM137">
        <v>10.08</v>
      </c>
      <c r="CN137">
        <v>16.75</v>
      </c>
      <c r="CO137">
        <v>41.83</v>
      </c>
      <c r="CP137">
        <v>11</v>
      </c>
    </row>
    <row r="138" spans="1:102" ht="159.5" x14ac:dyDescent="0.35">
      <c r="A138" s="1" t="s">
        <v>132</v>
      </c>
      <c r="B138" s="1" t="s">
        <v>127</v>
      </c>
      <c r="D138" s="1" t="s">
        <v>4</v>
      </c>
      <c r="T138" s="1" t="s">
        <v>4</v>
      </c>
      <c r="AF138" s="1">
        <v>1</v>
      </c>
      <c r="AG138" s="1">
        <v>6</v>
      </c>
      <c r="AK138" s="1" t="s">
        <v>4</v>
      </c>
      <c r="AO138" s="1" t="s">
        <v>124</v>
      </c>
      <c r="AP138" s="1" t="s">
        <v>126</v>
      </c>
      <c r="AY138" s="1">
        <v>0</v>
      </c>
      <c r="AZ138" s="1">
        <v>500</v>
      </c>
      <c r="BA138" s="1" t="s">
        <v>115</v>
      </c>
      <c r="BW138" s="1">
        <v>86.07</v>
      </c>
      <c r="BX138" s="1">
        <v>102.73</v>
      </c>
      <c r="CL138">
        <v>5.08</v>
      </c>
      <c r="CM138">
        <v>10.08</v>
      </c>
      <c r="CN138">
        <v>16.75</v>
      </c>
      <c r="CO138">
        <v>41.83</v>
      </c>
      <c r="CP138">
        <v>11</v>
      </c>
      <c r="CW138">
        <v>6.73</v>
      </c>
      <c r="CX138">
        <v>17.010000000000002</v>
      </c>
    </row>
    <row r="139" spans="1:102" ht="159.5" x14ac:dyDescent="0.35">
      <c r="A139" s="1" t="s">
        <v>132</v>
      </c>
      <c r="B139" s="1" t="s">
        <v>127</v>
      </c>
      <c r="D139" s="1" t="s">
        <v>4</v>
      </c>
      <c r="T139" s="1" t="s">
        <v>4</v>
      </c>
      <c r="AF139" s="1">
        <v>1</v>
      </c>
      <c r="AG139" s="1">
        <v>6</v>
      </c>
      <c r="AK139" s="1" t="s">
        <v>4</v>
      </c>
      <c r="AO139" s="1" t="s">
        <v>124</v>
      </c>
      <c r="AP139" s="1" t="s">
        <v>126</v>
      </c>
      <c r="AY139" s="1">
        <v>501</v>
      </c>
      <c r="AZ139" s="3">
        <v>1000</v>
      </c>
      <c r="BA139" s="1" t="s">
        <v>115</v>
      </c>
      <c r="BW139" s="1">
        <v>96.54</v>
      </c>
      <c r="BX139" s="1">
        <v>125.39</v>
      </c>
      <c r="CL139">
        <v>5.08</v>
      </c>
      <c r="CM139">
        <v>10.08</v>
      </c>
      <c r="CN139">
        <v>16.75</v>
      </c>
      <c r="CO139">
        <v>41.83</v>
      </c>
      <c r="CP139">
        <v>11</v>
      </c>
      <c r="CW139">
        <v>6.73</v>
      </c>
      <c r="CX139">
        <v>17.010000000000002</v>
      </c>
    </row>
    <row r="140" spans="1:102" ht="159.5" x14ac:dyDescent="0.35">
      <c r="A140" s="1" t="s">
        <v>132</v>
      </c>
      <c r="B140" s="1" t="s">
        <v>127</v>
      </c>
      <c r="D140" s="1" t="s">
        <v>4</v>
      </c>
      <c r="T140" s="1" t="s">
        <v>4</v>
      </c>
      <c r="AF140" s="1">
        <v>1</v>
      </c>
      <c r="AG140" s="1">
        <v>6</v>
      </c>
      <c r="AK140" s="1" t="s">
        <v>4</v>
      </c>
      <c r="AO140" s="1" t="s">
        <v>124</v>
      </c>
      <c r="AP140" s="1" t="s">
        <v>126</v>
      </c>
      <c r="AY140" s="3">
        <v>1001</v>
      </c>
      <c r="AZ140" s="1">
        <v>1500</v>
      </c>
      <c r="BA140" s="1" t="s">
        <v>115</v>
      </c>
      <c r="BW140" s="1">
        <v>107.01</v>
      </c>
      <c r="BX140" s="1">
        <v>148.05000000000001</v>
      </c>
      <c r="CL140">
        <v>5.08</v>
      </c>
      <c r="CM140">
        <v>10.08</v>
      </c>
      <c r="CN140">
        <v>16.75</v>
      </c>
      <c r="CO140">
        <v>41.83</v>
      </c>
      <c r="CP140">
        <v>11</v>
      </c>
      <c r="CW140">
        <v>6.73</v>
      </c>
      <c r="CX140">
        <v>17.010000000000002</v>
      </c>
    </row>
    <row r="141" spans="1:102" ht="159.5" x14ac:dyDescent="0.35">
      <c r="A141" s="1" t="s">
        <v>132</v>
      </c>
      <c r="B141" s="1" t="s">
        <v>127</v>
      </c>
      <c r="D141" s="1" t="s">
        <v>4</v>
      </c>
      <c r="T141" s="1" t="s">
        <v>4</v>
      </c>
      <c r="AF141" s="1">
        <v>1</v>
      </c>
      <c r="AG141" s="1">
        <v>6</v>
      </c>
      <c r="AK141" s="1" t="s">
        <v>4</v>
      </c>
      <c r="AO141" s="1" t="s">
        <v>124</v>
      </c>
      <c r="AP141" s="1" t="s">
        <v>126</v>
      </c>
      <c r="AY141" s="3">
        <v>1501</v>
      </c>
      <c r="AZ141" s="3">
        <v>2000</v>
      </c>
      <c r="BA141" s="1" t="s">
        <v>115</v>
      </c>
      <c r="BW141" s="1">
        <v>117.48</v>
      </c>
      <c r="BX141" s="1">
        <v>170.71</v>
      </c>
      <c r="CL141">
        <v>5.08</v>
      </c>
      <c r="CM141">
        <v>10.08</v>
      </c>
      <c r="CN141">
        <v>16.75</v>
      </c>
      <c r="CO141">
        <v>41.83</v>
      </c>
      <c r="CP141">
        <v>11</v>
      </c>
      <c r="CW141">
        <v>6.73</v>
      </c>
      <c r="CX141">
        <v>17.010000000000002</v>
      </c>
    </row>
    <row r="142" spans="1:102" ht="159.5" x14ac:dyDescent="0.35">
      <c r="A142" s="1" t="s">
        <v>132</v>
      </c>
      <c r="B142" s="1" t="s">
        <v>127</v>
      </c>
      <c r="D142" s="1" t="s">
        <v>4</v>
      </c>
      <c r="T142" s="1" t="s">
        <v>4</v>
      </c>
      <c r="AF142" s="1">
        <v>1</v>
      </c>
      <c r="AG142" s="1">
        <v>6</v>
      </c>
      <c r="AK142" s="1" t="s">
        <v>4</v>
      </c>
      <c r="AO142" s="1" t="s">
        <v>124</v>
      </c>
      <c r="AP142" s="1" t="s">
        <v>126</v>
      </c>
      <c r="AY142" s="3">
        <v>2001</v>
      </c>
      <c r="AZ142" s="3">
        <v>2500</v>
      </c>
      <c r="BA142" s="1" t="s">
        <v>115</v>
      </c>
      <c r="BW142" s="1">
        <v>127.94</v>
      </c>
      <c r="BX142" s="1">
        <v>193.38</v>
      </c>
      <c r="CL142">
        <v>5.08</v>
      </c>
      <c r="CM142">
        <v>10.08</v>
      </c>
      <c r="CN142">
        <v>16.75</v>
      </c>
      <c r="CO142">
        <v>41.83</v>
      </c>
      <c r="CP142">
        <v>11</v>
      </c>
      <c r="CW142">
        <v>6.73</v>
      </c>
      <c r="CX142">
        <v>17.010000000000002</v>
      </c>
    </row>
    <row r="143" spans="1:102" ht="159.5" x14ac:dyDescent="0.35">
      <c r="A143" s="1" t="s">
        <v>132</v>
      </c>
      <c r="B143" s="1" t="s">
        <v>127</v>
      </c>
      <c r="D143" s="1" t="s">
        <v>4</v>
      </c>
      <c r="T143" s="1" t="s">
        <v>4</v>
      </c>
      <c r="AF143" s="1">
        <v>1</v>
      </c>
      <c r="AG143" s="1">
        <v>6</v>
      </c>
      <c r="AK143" s="1" t="s">
        <v>4</v>
      </c>
      <c r="AO143" s="1" t="s">
        <v>124</v>
      </c>
      <c r="AP143" s="1" t="s">
        <v>126</v>
      </c>
      <c r="AY143" s="3">
        <v>2501</v>
      </c>
      <c r="AZ143" s="3">
        <v>3000</v>
      </c>
      <c r="BA143" s="1" t="s">
        <v>115</v>
      </c>
      <c r="BW143" s="1">
        <v>138.41999999999999</v>
      </c>
      <c r="BX143" s="1">
        <v>216.04</v>
      </c>
      <c r="CL143">
        <v>5.08</v>
      </c>
      <c r="CM143">
        <v>10.08</v>
      </c>
      <c r="CN143">
        <v>16.75</v>
      </c>
      <c r="CO143">
        <v>41.83</v>
      </c>
      <c r="CP143">
        <v>11</v>
      </c>
      <c r="CW143">
        <v>6.73</v>
      </c>
      <c r="CX143">
        <v>17.010000000000002</v>
      </c>
    </row>
    <row r="144" spans="1:102" ht="159.5" x14ac:dyDescent="0.35">
      <c r="A144" s="1" t="s">
        <v>132</v>
      </c>
      <c r="B144" s="1" t="s">
        <v>127</v>
      </c>
      <c r="D144" s="1" t="s">
        <v>4</v>
      </c>
      <c r="T144" s="1" t="s">
        <v>4</v>
      </c>
      <c r="AF144" s="1">
        <v>1</v>
      </c>
      <c r="AG144" s="1">
        <v>6</v>
      </c>
      <c r="AK144" s="1" t="s">
        <v>4</v>
      </c>
      <c r="AO144" s="1" t="s">
        <v>124</v>
      </c>
      <c r="AP144" s="1" t="s">
        <v>126</v>
      </c>
      <c r="AY144" s="3">
        <v>3001</v>
      </c>
      <c r="AZ144" s="3">
        <v>3500</v>
      </c>
      <c r="BA144" s="1" t="s">
        <v>115</v>
      </c>
      <c r="BW144" s="1">
        <v>143.01</v>
      </c>
      <c r="BX144" s="1">
        <v>231.76</v>
      </c>
      <c r="CL144">
        <v>5.08</v>
      </c>
      <c r="CM144">
        <v>10.08</v>
      </c>
      <c r="CN144">
        <v>16.75</v>
      </c>
      <c r="CO144">
        <v>41.83</v>
      </c>
      <c r="CP144">
        <v>11</v>
      </c>
      <c r="CW144">
        <v>6.73</v>
      </c>
      <c r="CX144">
        <v>17.010000000000002</v>
      </c>
    </row>
    <row r="145" spans="1:102" ht="159.5" x14ac:dyDescent="0.35">
      <c r="A145" s="1" t="s">
        <v>132</v>
      </c>
      <c r="B145" s="1" t="s">
        <v>127</v>
      </c>
      <c r="D145" s="1" t="s">
        <v>4</v>
      </c>
      <c r="T145" s="1" t="s">
        <v>4</v>
      </c>
      <c r="AF145" s="1">
        <v>1</v>
      </c>
      <c r="AG145" s="1">
        <v>6</v>
      </c>
      <c r="AK145" s="1" t="s">
        <v>4</v>
      </c>
      <c r="AO145" s="1" t="s">
        <v>124</v>
      </c>
      <c r="AP145" s="1" t="s">
        <v>126</v>
      </c>
      <c r="AY145" s="3">
        <v>3501</v>
      </c>
      <c r="AZ145" s="3">
        <v>4000</v>
      </c>
      <c r="BA145" s="1" t="s">
        <v>115</v>
      </c>
      <c r="BW145" s="1">
        <v>147.6</v>
      </c>
      <c r="BX145" s="1">
        <v>247.48</v>
      </c>
      <c r="CL145">
        <v>5.08</v>
      </c>
      <c r="CM145">
        <v>10.08</v>
      </c>
      <c r="CN145">
        <v>16.75</v>
      </c>
      <c r="CO145">
        <v>41.83</v>
      </c>
      <c r="CP145">
        <v>11</v>
      </c>
      <c r="CW145">
        <v>6.73</v>
      </c>
      <c r="CX145">
        <v>17.010000000000002</v>
      </c>
    </row>
    <row r="146" spans="1:102" ht="159.5" x14ac:dyDescent="0.35">
      <c r="A146" s="1" t="s">
        <v>132</v>
      </c>
      <c r="B146" s="1" t="s">
        <v>127</v>
      </c>
      <c r="D146" s="1" t="s">
        <v>4</v>
      </c>
      <c r="T146" s="1" t="s">
        <v>4</v>
      </c>
      <c r="AF146" s="1">
        <v>1</v>
      </c>
      <c r="AG146" s="1">
        <v>6</v>
      </c>
      <c r="AK146" s="1" t="s">
        <v>4</v>
      </c>
      <c r="AO146" s="1" t="s">
        <v>124</v>
      </c>
      <c r="AP146" s="1" t="s">
        <v>126</v>
      </c>
      <c r="AY146" s="3">
        <v>4001</v>
      </c>
      <c r="AZ146" s="3">
        <v>4500</v>
      </c>
      <c r="BA146" s="1" t="s">
        <v>115</v>
      </c>
      <c r="BW146" s="1">
        <v>152.19</v>
      </c>
      <c r="BX146" s="1">
        <v>263.19</v>
      </c>
      <c r="CL146">
        <v>5.08</v>
      </c>
      <c r="CM146">
        <v>10.08</v>
      </c>
      <c r="CN146">
        <v>16.75</v>
      </c>
      <c r="CO146">
        <v>41.83</v>
      </c>
      <c r="CP146">
        <v>11</v>
      </c>
      <c r="CW146">
        <v>6.73</v>
      </c>
      <c r="CX146">
        <v>17.010000000000002</v>
      </c>
    </row>
    <row r="147" spans="1:102" ht="159.5" x14ac:dyDescent="0.35">
      <c r="A147" s="1" t="s">
        <v>132</v>
      </c>
      <c r="B147" s="1" t="s">
        <v>127</v>
      </c>
      <c r="D147" s="1" t="s">
        <v>4</v>
      </c>
      <c r="T147" s="1" t="s">
        <v>4</v>
      </c>
      <c r="AF147" s="1">
        <v>1</v>
      </c>
      <c r="AG147" s="1">
        <v>6</v>
      </c>
      <c r="AK147" s="1" t="s">
        <v>4</v>
      </c>
      <c r="AO147" s="1" t="s">
        <v>124</v>
      </c>
      <c r="AP147" s="1" t="s">
        <v>126</v>
      </c>
      <c r="AY147" s="3">
        <v>4501</v>
      </c>
      <c r="AZ147" s="3">
        <v>5000</v>
      </c>
      <c r="BA147" s="1" t="s">
        <v>115</v>
      </c>
      <c r="BW147" s="1">
        <v>156.78</v>
      </c>
      <c r="BX147" s="1">
        <v>278.91000000000003</v>
      </c>
      <c r="CL147">
        <v>5.08</v>
      </c>
      <c r="CM147">
        <v>10.08</v>
      </c>
      <c r="CN147">
        <v>16.75</v>
      </c>
      <c r="CO147">
        <v>41.83</v>
      </c>
      <c r="CP147">
        <v>11</v>
      </c>
      <c r="CW147">
        <v>6.73</v>
      </c>
      <c r="CX147">
        <v>17.010000000000002</v>
      </c>
    </row>
    <row r="148" spans="1:102" ht="159.5" x14ac:dyDescent="0.35">
      <c r="A148" s="1" t="s">
        <v>132</v>
      </c>
      <c r="B148" s="1" t="s">
        <v>127</v>
      </c>
      <c r="D148" s="1" t="s">
        <v>4</v>
      </c>
      <c r="T148" s="1" t="s">
        <v>4</v>
      </c>
      <c r="AF148" s="1">
        <v>1</v>
      </c>
      <c r="AG148" s="1">
        <v>6</v>
      </c>
      <c r="AK148" s="1" t="s">
        <v>4</v>
      </c>
      <c r="AO148" s="1" t="s">
        <v>124</v>
      </c>
      <c r="AP148" s="1" t="s">
        <v>126</v>
      </c>
      <c r="AY148" s="3">
        <v>5001</v>
      </c>
      <c r="AZ148" s="3">
        <v>5500</v>
      </c>
      <c r="BA148" s="1" t="s">
        <v>115</v>
      </c>
      <c r="BW148" s="1">
        <v>161.37</v>
      </c>
      <c r="BX148" s="1">
        <v>293.45999999999998</v>
      </c>
      <c r="CL148">
        <v>5.08</v>
      </c>
      <c r="CM148">
        <v>10.08</v>
      </c>
      <c r="CN148">
        <v>16.75</v>
      </c>
      <c r="CO148">
        <v>41.83</v>
      </c>
      <c r="CP148">
        <v>11</v>
      </c>
      <c r="CW148">
        <v>6.73</v>
      </c>
      <c r="CX148">
        <v>17.010000000000002</v>
      </c>
    </row>
    <row r="149" spans="1:102" ht="159.5" x14ac:dyDescent="0.35">
      <c r="A149" s="1" t="s">
        <v>132</v>
      </c>
      <c r="B149" s="1" t="s">
        <v>127</v>
      </c>
      <c r="D149" s="1" t="s">
        <v>4</v>
      </c>
      <c r="T149" s="1" t="s">
        <v>4</v>
      </c>
      <c r="AF149" s="1">
        <v>1</v>
      </c>
      <c r="AG149" s="1">
        <v>6</v>
      </c>
      <c r="AK149" s="1" t="s">
        <v>4</v>
      </c>
      <c r="AO149" s="1" t="s">
        <v>124</v>
      </c>
      <c r="AP149" s="1" t="s">
        <v>126</v>
      </c>
      <c r="AY149" s="3">
        <v>5501</v>
      </c>
      <c r="AZ149" s="3">
        <v>6000</v>
      </c>
      <c r="BA149" s="1" t="s">
        <v>115</v>
      </c>
      <c r="BW149" s="1">
        <v>165.96</v>
      </c>
      <c r="BX149" s="1">
        <v>308</v>
      </c>
      <c r="CL149">
        <v>5.08</v>
      </c>
      <c r="CM149">
        <v>10.08</v>
      </c>
      <c r="CN149">
        <v>16.75</v>
      </c>
      <c r="CO149">
        <v>41.83</v>
      </c>
      <c r="CP149">
        <v>11</v>
      </c>
      <c r="CW149">
        <v>6.73</v>
      </c>
      <c r="CX149">
        <v>17.010000000000002</v>
      </c>
    </row>
    <row r="150" spans="1:102" ht="159.5" x14ac:dyDescent="0.35">
      <c r="A150" s="1" t="s">
        <v>132</v>
      </c>
      <c r="B150" s="1" t="s">
        <v>127</v>
      </c>
      <c r="D150" s="1" t="s">
        <v>4</v>
      </c>
      <c r="T150" s="1" t="s">
        <v>4</v>
      </c>
      <c r="AF150" s="1">
        <v>1</v>
      </c>
      <c r="AG150" s="1">
        <v>6</v>
      </c>
      <c r="AK150" s="1" t="s">
        <v>4</v>
      </c>
      <c r="AO150" s="1" t="s">
        <v>124</v>
      </c>
      <c r="AP150" s="1" t="s">
        <v>126</v>
      </c>
      <c r="AY150" s="3">
        <v>6001</v>
      </c>
      <c r="AZ150" s="3">
        <v>6500</v>
      </c>
      <c r="BA150" s="1" t="s">
        <v>115</v>
      </c>
      <c r="BW150" s="1">
        <v>170.55</v>
      </c>
      <c r="BX150" s="1">
        <v>322.55</v>
      </c>
      <c r="CL150">
        <v>5.08</v>
      </c>
      <c r="CM150">
        <v>10.08</v>
      </c>
      <c r="CN150">
        <v>16.75</v>
      </c>
      <c r="CO150">
        <v>41.83</v>
      </c>
      <c r="CP150">
        <v>11</v>
      </c>
      <c r="CW150">
        <v>6.73</v>
      </c>
      <c r="CX150">
        <v>17.010000000000002</v>
      </c>
    </row>
    <row r="151" spans="1:102" ht="159.5" x14ac:dyDescent="0.35">
      <c r="A151" s="1" t="s">
        <v>132</v>
      </c>
      <c r="B151" s="1" t="s">
        <v>127</v>
      </c>
      <c r="D151" s="1" t="s">
        <v>4</v>
      </c>
      <c r="T151" s="1" t="s">
        <v>4</v>
      </c>
      <c r="AF151" s="1">
        <v>1</v>
      </c>
      <c r="AG151" s="1">
        <v>6</v>
      </c>
      <c r="AK151" s="1" t="s">
        <v>4</v>
      </c>
      <c r="AO151" s="1" t="s">
        <v>124</v>
      </c>
      <c r="AP151" s="1" t="s">
        <v>126</v>
      </c>
      <c r="AY151" s="3">
        <v>6501</v>
      </c>
      <c r="AZ151" s="3">
        <v>7000</v>
      </c>
      <c r="BA151" s="1" t="s">
        <v>115</v>
      </c>
      <c r="BW151" s="1">
        <v>175.14</v>
      </c>
      <c r="BX151" s="1">
        <v>337.09</v>
      </c>
      <c r="CL151">
        <v>5.08</v>
      </c>
      <c r="CM151">
        <v>10.08</v>
      </c>
      <c r="CN151">
        <v>16.75</v>
      </c>
      <c r="CO151">
        <v>41.83</v>
      </c>
      <c r="CP151">
        <v>11</v>
      </c>
      <c r="CW151">
        <v>6.73</v>
      </c>
      <c r="CX151">
        <v>17.010000000000002</v>
      </c>
    </row>
    <row r="152" spans="1:102" ht="159.5" x14ac:dyDescent="0.35">
      <c r="A152" s="1" t="s">
        <v>132</v>
      </c>
      <c r="B152" s="1" t="s">
        <v>127</v>
      </c>
      <c r="D152" s="1" t="s">
        <v>4</v>
      </c>
      <c r="T152" s="1" t="s">
        <v>4</v>
      </c>
      <c r="AF152" s="1">
        <v>1</v>
      </c>
      <c r="AG152" s="1">
        <v>6</v>
      </c>
      <c r="AK152" s="1" t="s">
        <v>4</v>
      </c>
      <c r="AO152" s="1" t="s">
        <v>124</v>
      </c>
      <c r="AP152" s="1" t="s">
        <v>126</v>
      </c>
      <c r="AY152" s="3">
        <v>7001</v>
      </c>
      <c r="AZ152" s="3">
        <v>7500</v>
      </c>
      <c r="BA152" s="1" t="s">
        <v>115</v>
      </c>
      <c r="BW152" s="1">
        <v>179.73</v>
      </c>
      <c r="BX152" s="1">
        <v>351.64</v>
      </c>
      <c r="CL152">
        <v>5.08</v>
      </c>
      <c r="CM152">
        <v>10.08</v>
      </c>
      <c r="CN152">
        <v>16.75</v>
      </c>
      <c r="CO152">
        <v>41.83</v>
      </c>
      <c r="CP152">
        <v>11</v>
      </c>
      <c r="CW152">
        <v>6.73</v>
      </c>
      <c r="CX152">
        <v>17.010000000000002</v>
      </c>
    </row>
    <row r="153" spans="1:102" ht="159.5" x14ac:dyDescent="0.35">
      <c r="A153" s="1" t="s">
        <v>132</v>
      </c>
      <c r="B153" s="1" t="s">
        <v>127</v>
      </c>
      <c r="D153" s="1" t="s">
        <v>4</v>
      </c>
      <c r="T153" s="1" t="s">
        <v>4</v>
      </c>
      <c r="AF153" s="1">
        <v>1</v>
      </c>
      <c r="AG153" s="1">
        <v>6</v>
      </c>
      <c r="AK153" s="1" t="s">
        <v>4</v>
      </c>
      <c r="AO153" s="1" t="s">
        <v>124</v>
      </c>
      <c r="AP153" s="1" t="s">
        <v>126</v>
      </c>
      <c r="AY153" s="3">
        <v>7501</v>
      </c>
      <c r="AZ153" s="3">
        <v>8000</v>
      </c>
      <c r="BA153" s="1" t="s">
        <v>115</v>
      </c>
      <c r="BW153" s="1">
        <v>184.32</v>
      </c>
      <c r="BX153" s="1">
        <v>366.18</v>
      </c>
      <c r="CL153">
        <v>5.08</v>
      </c>
      <c r="CM153">
        <v>10.08</v>
      </c>
      <c r="CN153">
        <v>16.75</v>
      </c>
      <c r="CO153">
        <v>41.83</v>
      </c>
      <c r="CP153">
        <v>11</v>
      </c>
      <c r="CW153">
        <v>6.73</v>
      </c>
      <c r="CX153">
        <v>17.010000000000002</v>
      </c>
    </row>
    <row r="154" spans="1:102" ht="159.5" x14ac:dyDescent="0.35">
      <c r="A154" s="1" t="s">
        <v>132</v>
      </c>
      <c r="B154" s="1" t="s">
        <v>127</v>
      </c>
      <c r="D154" s="1" t="s">
        <v>4</v>
      </c>
      <c r="T154" s="1" t="s">
        <v>4</v>
      </c>
      <c r="AF154" s="1">
        <v>1</v>
      </c>
      <c r="AG154" s="1">
        <v>6</v>
      </c>
      <c r="AK154" s="1" t="s">
        <v>4</v>
      </c>
      <c r="AO154" s="1" t="s">
        <v>124</v>
      </c>
      <c r="AP154" s="1" t="s">
        <v>126</v>
      </c>
      <c r="AY154" s="3">
        <v>8001</v>
      </c>
      <c r="AZ154" s="3">
        <v>8500</v>
      </c>
      <c r="BA154" s="1" t="s">
        <v>115</v>
      </c>
      <c r="BW154" s="1">
        <v>188.91</v>
      </c>
      <c r="BX154" s="1">
        <v>380.73</v>
      </c>
      <c r="CL154">
        <v>5.08</v>
      </c>
      <c r="CM154">
        <v>10.08</v>
      </c>
      <c r="CN154">
        <v>16.75</v>
      </c>
      <c r="CO154">
        <v>41.83</v>
      </c>
      <c r="CP154">
        <v>11</v>
      </c>
      <c r="CW154">
        <v>6.73</v>
      </c>
      <c r="CX154">
        <v>17.010000000000002</v>
      </c>
    </row>
    <row r="155" spans="1:102" ht="159.5" x14ac:dyDescent="0.35">
      <c r="A155" s="1" t="s">
        <v>132</v>
      </c>
      <c r="B155" s="1" t="s">
        <v>127</v>
      </c>
      <c r="D155" s="1" t="s">
        <v>4</v>
      </c>
      <c r="T155" s="1" t="s">
        <v>4</v>
      </c>
      <c r="AF155" s="1">
        <v>1</v>
      </c>
      <c r="AG155" s="1">
        <v>6</v>
      </c>
      <c r="AK155" s="1" t="s">
        <v>4</v>
      </c>
      <c r="AO155" s="1" t="s">
        <v>124</v>
      </c>
      <c r="AP155" s="1" t="s">
        <v>126</v>
      </c>
      <c r="AY155" s="3">
        <v>8501</v>
      </c>
      <c r="AZ155" s="3">
        <v>9000</v>
      </c>
      <c r="BA155" s="1" t="s">
        <v>115</v>
      </c>
      <c r="BW155" s="1">
        <v>193.5</v>
      </c>
      <c r="BX155" s="1">
        <v>395.27</v>
      </c>
      <c r="CL155">
        <v>5.08</v>
      </c>
      <c r="CM155">
        <v>10.08</v>
      </c>
      <c r="CN155">
        <v>16.75</v>
      </c>
      <c r="CO155">
        <v>41.83</v>
      </c>
      <c r="CP155">
        <v>11</v>
      </c>
      <c r="CW155">
        <v>6.73</v>
      </c>
      <c r="CX155">
        <v>17.010000000000002</v>
      </c>
    </row>
    <row r="156" spans="1:102" ht="159.5" x14ac:dyDescent="0.35">
      <c r="A156" s="1" t="s">
        <v>132</v>
      </c>
      <c r="B156" s="1" t="s">
        <v>127</v>
      </c>
      <c r="D156" s="1" t="s">
        <v>4</v>
      </c>
      <c r="T156" s="1" t="s">
        <v>4</v>
      </c>
      <c r="AF156" s="1">
        <v>1</v>
      </c>
      <c r="AG156" s="1">
        <v>6</v>
      </c>
      <c r="AK156" s="1" t="s">
        <v>4</v>
      </c>
      <c r="AO156" s="1" t="s">
        <v>124</v>
      </c>
      <c r="AP156" s="1" t="s">
        <v>126</v>
      </c>
      <c r="AY156" s="3">
        <v>9001</v>
      </c>
      <c r="AZ156" s="3">
        <v>9500</v>
      </c>
      <c r="BA156" s="1" t="s">
        <v>115</v>
      </c>
      <c r="BW156" s="1">
        <v>198.09</v>
      </c>
      <c r="BX156" s="1">
        <v>409.82</v>
      </c>
      <c r="CL156">
        <v>5.08</v>
      </c>
      <c r="CM156">
        <v>10.08</v>
      </c>
      <c r="CN156">
        <v>16.75</v>
      </c>
      <c r="CO156">
        <v>41.83</v>
      </c>
      <c r="CP156">
        <v>11</v>
      </c>
      <c r="CW156">
        <v>6.73</v>
      </c>
      <c r="CX156">
        <v>17.010000000000002</v>
      </c>
    </row>
    <row r="157" spans="1:102" ht="159.5" x14ac:dyDescent="0.35">
      <c r="A157" s="1" t="s">
        <v>132</v>
      </c>
      <c r="B157" s="1" t="s">
        <v>127</v>
      </c>
      <c r="D157" s="1" t="s">
        <v>4</v>
      </c>
      <c r="T157" s="1" t="s">
        <v>4</v>
      </c>
      <c r="AF157" s="1">
        <v>1</v>
      </c>
      <c r="AG157" s="1">
        <v>6</v>
      </c>
      <c r="AK157" s="1" t="s">
        <v>4</v>
      </c>
      <c r="AO157" s="1" t="s">
        <v>124</v>
      </c>
      <c r="AP157" s="1" t="s">
        <v>126</v>
      </c>
      <c r="AY157" s="3">
        <v>9501</v>
      </c>
      <c r="AZ157" s="3">
        <v>10000</v>
      </c>
      <c r="BA157" s="1" t="s">
        <v>115</v>
      </c>
      <c r="BW157" s="1">
        <v>202.68</v>
      </c>
      <c r="BX157" s="1">
        <v>424.36</v>
      </c>
      <c r="CL157">
        <v>5.08</v>
      </c>
      <c r="CM157">
        <v>10.08</v>
      </c>
      <c r="CN157">
        <v>16.75</v>
      </c>
      <c r="CO157">
        <v>41.83</v>
      </c>
      <c r="CP157">
        <v>11</v>
      </c>
      <c r="CW157">
        <v>6.73</v>
      </c>
      <c r="CX157">
        <v>17.010000000000002</v>
      </c>
    </row>
    <row r="158" spans="1:102" ht="145" x14ac:dyDescent="0.35">
      <c r="A158" s="1" t="s">
        <v>135</v>
      </c>
      <c r="B158" s="1" t="s">
        <v>137</v>
      </c>
      <c r="D158" s="1" t="s">
        <v>4</v>
      </c>
      <c r="U158" s="1" t="s">
        <v>4</v>
      </c>
      <c r="AF158" s="1">
        <v>1</v>
      </c>
      <c r="AG158" s="1">
        <v>6</v>
      </c>
      <c r="AK158" s="1" t="s">
        <v>4</v>
      </c>
      <c r="AO158" s="1" t="s">
        <v>124</v>
      </c>
      <c r="AP158" s="1" t="s">
        <v>126</v>
      </c>
      <c r="AY158" s="1">
        <v>0</v>
      </c>
      <c r="AZ158" s="1">
        <v>500</v>
      </c>
      <c r="BA158" s="1" t="s">
        <v>115</v>
      </c>
      <c r="BS158" s="1">
        <v>70.08</v>
      </c>
      <c r="BT158" s="1">
        <v>79.569999999999993</v>
      </c>
      <c r="BU158" s="1">
        <v>89.18</v>
      </c>
      <c r="BV158" s="1">
        <v>93.86</v>
      </c>
      <c r="CL158">
        <v>5.08</v>
      </c>
      <c r="CM158">
        <v>10.08</v>
      </c>
      <c r="CN158">
        <v>16.75</v>
      </c>
      <c r="CO158">
        <v>41.83</v>
      </c>
      <c r="CP158">
        <v>11</v>
      </c>
    </row>
    <row r="159" spans="1:102" ht="145" x14ac:dyDescent="0.35">
      <c r="A159" s="1" t="s">
        <v>135</v>
      </c>
      <c r="B159" s="1" t="s">
        <v>137</v>
      </c>
      <c r="D159" s="1" t="s">
        <v>4</v>
      </c>
      <c r="U159" s="1" t="s">
        <v>4</v>
      </c>
      <c r="AF159" s="1">
        <v>1</v>
      </c>
      <c r="AG159" s="1">
        <v>6</v>
      </c>
      <c r="AK159" s="1" t="s">
        <v>4</v>
      </c>
      <c r="AO159" s="1" t="s">
        <v>124</v>
      </c>
      <c r="AP159" s="1" t="s">
        <v>126</v>
      </c>
      <c r="AY159" s="1">
        <v>501</v>
      </c>
      <c r="AZ159" s="3">
        <v>1000</v>
      </c>
      <c r="BA159" s="1" t="s">
        <v>115</v>
      </c>
      <c r="BS159" s="1">
        <v>78.760000000000005</v>
      </c>
      <c r="BT159" s="1">
        <v>89.77</v>
      </c>
      <c r="BU159" s="1">
        <v>106.92</v>
      </c>
      <c r="BV159" s="1">
        <v>112.58</v>
      </c>
      <c r="CL159">
        <v>5.08</v>
      </c>
      <c r="CM159">
        <v>10.08</v>
      </c>
      <c r="CN159">
        <v>16.75</v>
      </c>
      <c r="CO159">
        <v>41.83</v>
      </c>
      <c r="CP159">
        <v>11</v>
      </c>
    </row>
    <row r="160" spans="1:102" ht="145" x14ac:dyDescent="0.35">
      <c r="A160" s="1" t="s">
        <v>135</v>
      </c>
      <c r="B160" s="1" t="s">
        <v>137</v>
      </c>
      <c r="D160" s="1" t="s">
        <v>4</v>
      </c>
      <c r="U160" s="1" t="s">
        <v>4</v>
      </c>
      <c r="AF160" s="1">
        <v>1</v>
      </c>
      <c r="AG160" s="1">
        <v>6</v>
      </c>
      <c r="AK160" s="1" t="s">
        <v>4</v>
      </c>
      <c r="AO160" s="1" t="s">
        <v>124</v>
      </c>
      <c r="AP160" s="1" t="s">
        <v>126</v>
      </c>
      <c r="AY160" s="3">
        <v>1001</v>
      </c>
      <c r="AZ160" s="1">
        <v>1500</v>
      </c>
      <c r="BA160" s="1" t="s">
        <v>115</v>
      </c>
      <c r="BS160" s="1">
        <v>87.44</v>
      </c>
      <c r="BT160" s="1">
        <v>99.97</v>
      </c>
      <c r="BU160" s="1">
        <v>124.64</v>
      </c>
      <c r="BV160" s="1">
        <v>131.29</v>
      </c>
      <c r="CL160">
        <v>5.08</v>
      </c>
      <c r="CM160">
        <v>10.08</v>
      </c>
      <c r="CN160">
        <v>16.75</v>
      </c>
      <c r="CO160">
        <v>41.83</v>
      </c>
      <c r="CP160">
        <v>11</v>
      </c>
    </row>
    <row r="161" spans="1:103" ht="145" x14ac:dyDescent="0.35">
      <c r="A161" s="1" t="s">
        <v>135</v>
      </c>
      <c r="B161" s="1" t="s">
        <v>137</v>
      </c>
      <c r="D161" s="1" t="s">
        <v>4</v>
      </c>
      <c r="U161" s="1" t="s">
        <v>4</v>
      </c>
      <c r="AF161" s="1">
        <v>1</v>
      </c>
      <c r="AG161" s="1">
        <v>6</v>
      </c>
      <c r="AK161" s="1" t="s">
        <v>4</v>
      </c>
      <c r="AO161" s="1" t="s">
        <v>124</v>
      </c>
      <c r="AP161" s="1" t="s">
        <v>126</v>
      </c>
      <c r="AY161" s="3">
        <v>1501</v>
      </c>
      <c r="AZ161" s="3">
        <v>2000</v>
      </c>
      <c r="BA161" s="1" t="s">
        <v>115</v>
      </c>
      <c r="BS161" s="1">
        <v>96.12</v>
      </c>
      <c r="BT161" s="1">
        <v>110.17</v>
      </c>
      <c r="BU161" s="1">
        <v>142.38</v>
      </c>
      <c r="BV161" s="1">
        <v>150.02000000000001</v>
      </c>
      <c r="CL161">
        <v>5.08</v>
      </c>
      <c r="CM161">
        <v>10.08</v>
      </c>
      <c r="CN161">
        <v>16.75</v>
      </c>
      <c r="CO161">
        <v>41.83</v>
      </c>
      <c r="CP161">
        <v>11</v>
      </c>
    </row>
    <row r="162" spans="1:103" ht="145" x14ac:dyDescent="0.35">
      <c r="A162" s="1" t="s">
        <v>135</v>
      </c>
      <c r="B162" s="1" t="s">
        <v>137</v>
      </c>
      <c r="D162" s="1" t="s">
        <v>4</v>
      </c>
      <c r="U162" s="1" t="s">
        <v>4</v>
      </c>
      <c r="AF162" s="1">
        <v>1</v>
      </c>
      <c r="AG162" s="1">
        <v>6</v>
      </c>
      <c r="AK162" s="1" t="s">
        <v>4</v>
      </c>
      <c r="AO162" s="1" t="s">
        <v>124</v>
      </c>
      <c r="AP162" s="1" t="s">
        <v>126</v>
      </c>
      <c r="AY162" s="3">
        <v>2001</v>
      </c>
      <c r="AZ162" s="3">
        <v>2500</v>
      </c>
      <c r="BA162" s="1" t="s">
        <v>115</v>
      </c>
      <c r="BS162" s="1">
        <v>104.81</v>
      </c>
      <c r="BT162" s="1">
        <v>120.37</v>
      </c>
      <c r="BU162" s="1">
        <v>160.12</v>
      </c>
      <c r="BV162" s="1">
        <v>168.74</v>
      </c>
      <c r="CL162">
        <v>5.08</v>
      </c>
      <c r="CM162">
        <v>10.08</v>
      </c>
      <c r="CN162">
        <v>16.75</v>
      </c>
      <c r="CO162">
        <v>41.83</v>
      </c>
      <c r="CP162">
        <v>11</v>
      </c>
    </row>
    <row r="163" spans="1:103" ht="145" x14ac:dyDescent="0.35">
      <c r="A163" s="1" t="s">
        <v>135</v>
      </c>
      <c r="B163" s="1" t="s">
        <v>137</v>
      </c>
      <c r="D163" s="1" t="s">
        <v>4</v>
      </c>
      <c r="U163" s="1" t="s">
        <v>4</v>
      </c>
      <c r="AF163" s="1">
        <v>1</v>
      </c>
      <c r="AG163" s="1">
        <v>6</v>
      </c>
      <c r="AK163" s="1" t="s">
        <v>4</v>
      </c>
      <c r="AO163" s="1" t="s">
        <v>124</v>
      </c>
      <c r="AP163" s="1" t="s">
        <v>126</v>
      </c>
      <c r="AY163" s="3">
        <v>2501</v>
      </c>
      <c r="AZ163" s="3">
        <v>3000</v>
      </c>
      <c r="BA163" s="1" t="s">
        <v>115</v>
      </c>
      <c r="BS163" s="1">
        <v>113.49</v>
      </c>
      <c r="BT163" s="1">
        <v>130.57</v>
      </c>
      <c r="BU163" s="1">
        <v>177.86</v>
      </c>
      <c r="BV163" s="1">
        <v>187.47</v>
      </c>
      <c r="CL163">
        <v>5.08</v>
      </c>
      <c r="CM163">
        <v>10.08</v>
      </c>
      <c r="CN163">
        <v>16.75</v>
      </c>
      <c r="CO163">
        <v>41.83</v>
      </c>
      <c r="CP163">
        <v>11</v>
      </c>
    </row>
    <row r="164" spans="1:103" ht="145" x14ac:dyDescent="0.35">
      <c r="A164" s="1" t="s">
        <v>141</v>
      </c>
      <c r="B164" s="1" t="s">
        <v>142</v>
      </c>
      <c r="D164" s="1" t="s">
        <v>4</v>
      </c>
      <c r="U164" s="1" t="s">
        <v>4</v>
      </c>
      <c r="AF164" s="1">
        <v>1</v>
      </c>
      <c r="AG164" s="1">
        <v>6</v>
      </c>
      <c r="AK164" s="1" t="s">
        <v>4</v>
      </c>
      <c r="AO164" s="1" t="s">
        <v>124</v>
      </c>
      <c r="AP164" s="1" t="s">
        <v>126</v>
      </c>
      <c r="AY164" s="1">
        <v>0</v>
      </c>
      <c r="AZ164" s="1">
        <v>500</v>
      </c>
      <c r="BS164" s="1">
        <v>77.08</v>
      </c>
      <c r="BT164" s="1">
        <v>88.07</v>
      </c>
      <c r="BU164" s="1">
        <v>99.68</v>
      </c>
      <c r="BV164" s="1">
        <v>104.86</v>
      </c>
      <c r="CL164">
        <v>5.08</v>
      </c>
      <c r="CM164">
        <v>10.08</v>
      </c>
      <c r="CN164">
        <v>16.75</v>
      </c>
      <c r="CO164">
        <v>41.83</v>
      </c>
      <c r="CP164">
        <v>11</v>
      </c>
      <c r="CY164">
        <v>4.41</v>
      </c>
    </row>
    <row r="165" spans="1:103" ht="145" x14ac:dyDescent="0.35">
      <c r="A165" s="1" t="s">
        <v>141</v>
      </c>
      <c r="B165" s="1" t="s">
        <v>142</v>
      </c>
      <c r="D165" s="1" t="s">
        <v>4</v>
      </c>
      <c r="U165" s="1" t="s">
        <v>4</v>
      </c>
      <c r="AF165" s="1">
        <v>1</v>
      </c>
      <c r="AG165" s="1">
        <v>6</v>
      </c>
      <c r="AK165" s="1" t="s">
        <v>4</v>
      </c>
      <c r="AO165" s="1" t="s">
        <v>124</v>
      </c>
      <c r="AP165" s="1" t="s">
        <v>126</v>
      </c>
      <c r="AY165" s="1">
        <v>501</v>
      </c>
      <c r="AZ165" s="3">
        <v>1000</v>
      </c>
      <c r="BS165">
        <v>85.76</v>
      </c>
      <c r="BT165" s="1">
        <v>98.27</v>
      </c>
      <c r="BU165" s="1">
        <v>117.42</v>
      </c>
      <c r="BV165" s="1">
        <v>123.58</v>
      </c>
      <c r="CL165">
        <v>5.08</v>
      </c>
      <c r="CM165">
        <v>10.08</v>
      </c>
      <c r="CN165">
        <v>16.75</v>
      </c>
      <c r="CO165">
        <v>41.83</v>
      </c>
      <c r="CP165">
        <v>11</v>
      </c>
      <c r="CY165">
        <v>4.41</v>
      </c>
    </row>
    <row r="166" spans="1:103" ht="145" x14ac:dyDescent="0.35">
      <c r="A166" s="1" t="s">
        <v>141</v>
      </c>
      <c r="B166" s="1" t="s">
        <v>142</v>
      </c>
      <c r="D166" s="1" t="s">
        <v>4</v>
      </c>
      <c r="U166" s="1" t="s">
        <v>4</v>
      </c>
      <c r="AF166" s="1">
        <v>1</v>
      </c>
      <c r="AG166" s="1">
        <v>6</v>
      </c>
      <c r="AK166" s="1" t="s">
        <v>4</v>
      </c>
      <c r="AO166" s="1" t="s">
        <v>124</v>
      </c>
      <c r="AP166" s="1" t="s">
        <v>126</v>
      </c>
      <c r="AY166" s="3">
        <v>1001</v>
      </c>
      <c r="AZ166" s="1">
        <v>1500</v>
      </c>
      <c r="BS166" s="1">
        <v>94.44</v>
      </c>
      <c r="BT166" s="1">
        <v>108.47</v>
      </c>
      <c r="BU166" s="1">
        <v>135.13999999999999</v>
      </c>
      <c r="BV166" s="1">
        <v>142.29</v>
      </c>
      <c r="CL166">
        <v>5.08</v>
      </c>
      <c r="CM166">
        <v>10.08</v>
      </c>
      <c r="CN166">
        <v>16.75</v>
      </c>
      <c r="CO166">
        <v>41.83</v>
      </c>
      <c r="CP166">
        <v>11</v>
      </c>
      <c r="CY166">
        <v>4.41</v>
      </c>
    </row>
    <row r="167" spans="1:103" ht="145" x14ac:dyDescent="0.35">
      <c r="A167" s="1" t="s">
        <v>141</v>
      </c>
      <c r="B167" s="1" t="s">
        <v>142</v>
      </c>
      <c r="D167" s="1" t="s">
        <v>4</v>
      </c>
      <c r="U167" s="1" t="s">
        <v>4</v>
      </c>
      <c r="AF167" s="1">
        <v>1</v>
      </c>
      <c r="AG167" s="1">
        <v>6</v>
      </c>
      <c r="AK167" s="1" t="s">
        <v>4</v>
      </c>
      <c r="AO167" s="1" t="s">
        <v>124</v>
      </c>
      <c r="AP167" s="1" t="s">
        <v>126</v>
      </c>
      <c r="AY167" s="3">
        <v>1501</v>
      </c>
      <c r="AZ167" s="3">
        <v>2000</v>
      </c>
      <c r="BS167" s="1">
        <v>103.12</v>
      </c>
      <c r="BT167" s="1">
        <v>118.67</v>
      </c>
      <c r="BU167" s="1">
        <v>152.88</v>
      </c>
      <c r="BV167" s="1">
        <v>161.02000000000001</v>
      </c>
      <c r="CL167">
        <v>5.08</v>
      </c>
      <c r="CM167">
        <v>10.08</v>
      </c>
      <c r="CN167">
        <v>16.75</v>
      </c>
      <c r="CO167">
        <v>41.83</v>
      </c>
      <c r="CP167">
        <v>11</v>
      </c>
      <c r="CY167">
        <v>4.41</v>
      </c>
    </row>
    <row r="168" spans="1:103" ht="145" x14ac:dyDescent="0.35">
      <c r="A168" s="1" t="s">
        <v>141</v>
      </c>
      <c r="B168" s="1" t="s">
        <v>142</v>
      </c>
      <c r="D168" s="1" t="s">
        <v>4</v>
      </c>
      <c r="U168" s="1" t="s">
        <v>4</v>
      </c>
      <c r="AF168" s="1">
        <v>1</v>
      </c>
      <c r="AG168" s="1">
        <v>6</v>
      </c>
      <c r="AK168" s="1" t="s">
        <v>4</v>
      </c>
      <c r="AO168" s="1" t="s">
        <v>124</v>
      </c>
      <c r="AP168" s="1" t="s">
        <v>126</v>
      </c>
      <c r="AY168" s="3">
        <v>2001</v>
      </c>
      <c r="AZ168" s="3">
        <v>2500</v>
      </c>
      <c r="BS168" s="1">
        <v>111.81</v>
      </c>
      <c r="BT168" s="1">
        <v>128.87</v>
      </c>
      <c r="BU168" s="1">
        <v>170.62</v>
      </c>
      <c r="BV168" s="1">
        <v>179.74</v>
      </c>
      <c r="CL168">
        <v>5.08</v>
      </c>
      <c r="CM168">
        <v>10.08</v>
      </c>
      <c r="CN168">
        <v>16.75</v>
      </c>
      <c r="CO168">
        <v>41.83</v>
      </c>
      <c r="CP168">
        <v>11</v>
      </c>
      <c r="CY168">
        <v>4.41</v>
      </c>
    </row>
    <row r="169" spans="1:103" ht="145" x14ac:dyDescent="0.35">
      <c r="A169" s="1" t="s">
        <v>141</v>
      </c>
      <c r="B169" s="1" t="s">
        <v>142</v>
      </c>
      <c r="D169" s="1" t="s">
        <v>4</v>
      </c>
      <c r="U169" s="1" t="s">
        <v>4</v>
      </c>
      <c r="AF169" s="1">
        <v>1</v>
      </c>
      <c r="AG169" s="1">
        <v>6</v>
      </c>
      <c r="AK169" s="1" t="s">
        <v>4</v>
      </c>
      <c r="AO169" s="1" t="s">
        <v>124</v>
      </c>
      <c r="AP169" s="1" t="s">
        <v>126</v>
      </c>
      <c r="AY169" s="3">
        <v>2501</v>
      </c>
      <c r="AZ169" s="3">
        <v>3000</v>
      </c>
      <c r="BS169" s="1">
        <v>120.49</v>
      </c>
      <c r="BT169" s="1">
        <v>139.07</v>
      </c>
      <c r="BU169" s="1">
        <v>188.36</v>
      </c>
      <c r="BV169" s="1">
        <v>198.47</v>
      </c>
      <c r="CL169">
        <v>5.08</v>
      </c>
      <c r="CM169">
        <v>10.08</v>
      </c>
      <c r="CN169">
        <v>16.75</v>
      </c>
      <c r="CO169">
        <v>41.83</v>
      </c>
      <c r="CP169">
        <v>11</v>
      </c>
      <c r="CY169">
        <v>4.41</v>
      </c>
    </row>
    <row r="170" spans="1:103" ht="145" x14ac:dyDescent="0.35">
      <c r="A170" s="1" t="s">
        <v>141</v>
      </c>
      <c r="B170" s="1" t="s">
        <v>142</v>
      </c>
      <c r="D170" s="1" t="s">
        <v>4</v>
      </c>
      <c r="U170" s="1" t="s">
        <v>4</v>
      </c>
      <c r="AF170" s="1">
        <v>1</v>
      </c>
      <c r="AG170" s="1">
        <v>6</v>
      </c>
      <c r="AK170" s="1" t="s">
        <v>4</v>
      </c>
      <c r="AO170" s="1" t="s">
        <v>124</v>
      </c>
      <c r="AP170" s="1" t="s">
        <v>126</v>
      </c>
      <c r="AY170" s="3">
        <v>3001</v>
      </c>
      <c r="AZ170" s="3">
        <v>3500</v>
      </c>
      <c r="BS170" s="1">
        <v>127.63</v>
      </c>
      <c r="BT170" s="1">
        <v>143.66</v>
      </c>
      <c r="BU170" s="1">
        <v>199.04</v>
      </c>
      <c r="BV170" s="1">
        <v>209.73</v>
      </c>
      <c r="CL170">
        <v>5.08</v>
      </c>
      <c r="CM170">
        <v>10.08</v>
      </c>
      <c r="CN170">
        <v>16.75</v>
      </c>
      <c r="CO170">
        <v>41.83</v>
      </c>
      <c r="CP170">
        <v>11</v>
      </c>
      <c r="CY170">
        <v>4.41</v>
      </c>
    </row>
    <row r="171" spans="1:103" ht="145" x14ac:dyDescent="0.35">
      <c r="A171" s="1" t="s">
        <v>141</v>
      </c>
      <c r="B171" s="1" t="s">
        <v>142</v>
      </c>
      <c r="D171" s="1" t="s">
        <v>4</v>
      </c>
      <c r="U171" s="1" t="s">
        <v>4</v>
      </c>
      <c r="AF171" s="1">
        <v>1</v>
      </c>
      <c r="AG171" s="1">
        <v>6</v>
      </c>
      <c r="AK171" s="1" t="s">
        <v>4</v>
      </c>
      <c r="AO171" s="1" t="s">
        <v>124</v>
      </c>
      <c r="AP171" s="1" t="s">
        <v>126</v>
      </c>
      <c r="AY171" s="3">
        <v>3501</v>
      </c>
      <c r="AZ171" s="3">
        <v>4000</v>
      </c>
      <c r="BS171" s="1">
        <v>134.77000000000001</v>
      </c>
      <c r="BT171" s="1">
        <v>148.25</v>
      </c>
      <c r="BU171" s="1">
        <v>209.72</v>
      </c>
      <c r="BV171" s="1">
        <v>220.99</v>
      </c>
      <c r="CL171">
        <v>5.08</v>
      </c>
      <c r="CM171">
        <v>10.08</v>
      </c>
      <c r="CN171">
        <v>16.75</v>
      </c>
      <c r="CO171">
        <v>41.83</v>
      </c>
      <c r="CP171">
        <v>11</v>
      </c>
      <c r="CY171">
        <v>4.41</v>
      </c>
    </row>
    <row r="172" spans="1:103" ht="145" x14ac:dyDescent="0.35">
      <c r="A172" s="1" t="s">
        <v>141</v>
      </c>
      <c r="B172" s="1" t="s">
        <v>142</v>
      </c>
      <c r="D172" s="1" t="s">
        <v>4</v>
      </c>
      <c r="U172" s="1" t="s">
        <v>4</v>
      </c>
      <c r="AF172" s="1">
        <v>1</v>
      </c>
      <c r="AG172" s="1">
        <v>6</v>
      </c>
      <c r="AK172" s="1" t="s">
        <v>4</v>
      </c>
      <c r="AO172" s="1" t="s">
        <v>124</v>
      </c>
      <c r="AP172" s="1" t="s">
        <v>126</v>
      </c>
      <c r="AY172" s="3">
        <v>4001</v>
      </c>
      <c r="AZ172" s="3">
        <v>4500</v>
      </c>
      <c r="BS172" s="1">
        <v>141.91</v>
      </c>
      <c r="BT172" s="1">
        <v>152.84</v>
      </c>
      <c r="BU172" s="1">
        <v>220.4</v>
      </c>
      <c r="BV172" s="1">
        <v>232.25</v>
      </c>
      <c r="CL172">
        <v>5.08</v>
      </c>
      <c r="CM172">
        <v>10.08</v>
      </c>
      <c r="CN172">
        <v>16.75</v>
      </c>
      <c r="CO172">
        <v>41.83</v>
      </c>
      <c r="CP172">
        <v>11</v>
      </c>
      <c r="CY172">
        <v>4.41</v>
      </c>
    </row>
    <row r="173" spans="1:103" ht="145" x14ac:dyDescent="0.35">
      <c r="A173" s="1" t="s">
        <v>141</v>
      </c>
      <c r="B173" s="1" t="s">
        <v>142</v>
      </c>
      <c r="D173" s="1" t="s">
        <v>4</v>
      </c>
      <c r="U173" s="1" t="s">
        <v>4</v>
      </c>
      <c r="AF173" s="1">
        <v>1</v>
      </c>
      <c r="AG173" s="1">
        <v>6</v>
      </c>
      <c r="AK173" s="1" t="s">
        <v>4</v>
      </c>
      <c r="AO173" s="1" t="s">
        <v>124</v>
      </c>
      <c r="AP173" s="1" t="s">
        <v>126</v>
      </c>
      <c r="AY173" s="3">
        <v>4501</v>
      </c>
      <c r="AZ173" s="3">
        <v>5000</v>
      </c>
      <c r="BS173" s="1">
        <v>149.05000000000001</v>
      </c>
      <c r="BT173" s="1">
        <v>157.43</v>
      </c>
      <c r="BU173" s="1">
        <v>231.08</v>
      </c>
      <c r="BV173" s="1">
        <v>243.51</v>
      </c>
      <c r="CL173">
        <v>5.08</v>
      </c>
      <c r="CM173">
        <v>10.08</v>
      </c>
      <c r="CN173">
        <v>16.75</v>
      </c>
      <c r="CO173">
        <v>41.83</v>
      </c>
      <c r="CP173">
        <v>11</v>
      </c>
      <c r="CY173">
        <v>4.41</v>
      </c>
    </row>
    <row r="174" spans="1:103" ht="145" x14ac:dyDescent="0.35">
      <c r="A174" s="1" t="s">
        <v>141</v>
      </c>
      <c r="B174" s="1" t="s">
        <v>142</v>
      </c>
      <c r="D174" s="1" t="s">
        <v>4</v>
      </c>
      <c r="U174" s="1" t="s">
        <v>4</v>
      </c>
      <c r="AF174" s="1">
        <v>1</v>
      </c>
      <c r="AG174" s="1">
        <v>6</v>
      </c>
      <c r="AK174" s="1" t="s">
        <v>4</v>
      </c>
      <c r="AO174" s="1" t="s">
        <v>124</v>
      </c>
      <c r="AP174" s="1" t="s">
        <v>126</v>
      </c>
      <c r="AY174" s="3">
        <v>5001</v>
      </c>
      <c r="AZ174" s="3">
        <v>5500</v>
      </c>
      <c r="BS174" s="1">
        <v>155.16999999999999</v>
      </c>
      <c r="BT174" s="1">
        <v>162.02000000000001</v>
      </c>
      <c r="BU174" s="1">
        <v>241.99</v>
      </c>
      <c r="BV174" s="1">
        <v>255</v>
      </c>
      <c r="CL174">
        <v>5.08</v>
      </c>
      <c r="CM174">
        <v>10.08</v>
      </c>
      <c r="CN174">
        <v>16.75</v>
      </c>
      <c r="CO174">
        <v>41.83</v>
      </c>
      <c r="CP174">
        <v>11</v>
      </c>
      <c r="CY174">
        <v>4.41</v>
      </c>
    </row>
    <row r="175" spans="1:103" ht="145" x14ac:dyDescent="0.35">
      <c r="A175" s="1" t="s">
        <v>141</v>
      </c>
      <c r="B175" s="1" t="s">
        <v>142</v>
      </c>
      <c r="D175" s="1" t="s">
        <v>4</v>
      </c>
      <c r="U175" s="1" t="s">
        <v>4</v>
      </c>
      <c r="AF175" s="1">
        <v>1</v>
      </c>
      <c r="AG175" s="1">
        <v>6</v>
      </c>
      <c r="AK175" s="1" t="s">
        <v>4</v>
      </c>
      <c r="AO175" s="1" t="s">
        <v>124</v>
      </c>
      <c r="AP175" s="1" t="s">
        <v>126</v>
      </c>
      <c r="AY175" s="3">
        <v>5501</v>
      </c>
      <c r="AZ175" s="3">
        <v>6000</v>
      </c>
      <c r="BS175" s="1">
        <v>161.29</v>
      </c>
      <c r="BT175" s="1">
        <v>166.61</v>
      </c>
      <c r="BU175" s="1">
        <v>252.9</v>
      </c>
      <c r="BV175" s="1">
        <v>266.5</v>
      </c>
      <c r="CL175">
        <v>5.08</v>
      </c>
      <c r="CM175">
        <v>10.08</v>
      </c>
      <c r="CN175">
        <v>16.75</v>
      </c>
      <c r="CO175">
        <v>41.83</v>
      </c>
      <c r="CP175">
        <v>11</v>
      </c>
      <c r="CY175">
        <v>4.41</v>
      </c>
    </row>
    <row r="176" spans="1:103" ht="145" x14ac:dyDescent="0.35">
      <c r="A176" s="1" t="s">
        <v>141</v>
      </c>
      <c r="B176" s="1" t="s">
        <v>142</v>
      </c>
      <c r="D176" s="1" t="s">
        <v>4</v>
      </c>
      <c r="U176" s="1" t="s">
        <v>4</v>
      </c>
      <c r="AF176" s="1">
        <v>1</v>
      </c>
      <c r="AG176" s="1">
        <v>6</v>
      </c>
      <c r="AK176" s="1" t="s">
        <v>4</v>
      </c>
      <c r="AO176" s="1" t="s">
        <v>124</v>
      </c>
      <c r="AP176" s="1" t="s">
        <v>126</v>
      </c>
      <c r="AY176" s="3">
        <v>6001</v>
      </c>
      <c r="AZ176" s="3">
        <v>6500</v>
      </c>
      <c r="BS176" s="1">
        <v>167.41</v>
      </c>
      <c r="BT176" s="1">
        <v>171.2</v>
      </c>
      <c r="BU176" s="1">
        <v>263.82</v>
      </c>
      <c r="BV176" s="1">
        <v>278</v>
      </c>
      <c r="CL176">
        <v>5.08</v>
      </c>
      <c r="CM176">
        <v>10.08</v>
      </c>
      <c r="CN176">
        <v>16.75</v>
      </c>
      <c r="CO176">
        <v>41.83</v>
      </c>
      <c r="CP176">
        <v>11</v>
      </c>
      <c r="CY176">
        <v>4.41</v>
      </c>
    </row>
    <row r="177" spans="1:109" ht="145" x14ac:dyDescent="0.35">
      <c r="A177" s="1" t="s">
        <v>141</v>
      </c>
      <c r="B177" s="1" t="s">
        <v>142</v>
      </c>
      <c r="D177" s="1" t="s">
        <v>4</v>
      </c>
      <c r="U177" s="1" t="s">
        <v>4</v>
      </c>
      <c r="AF177" s="1">
        <v>1</v>
      </c>
      <c r="AG177" s="1">
        <v>6</v>
      </c>
      <c r="AK177" s="1" t="s">
        <v>4</v>
      </c>
      <c r="AO177" s="1" t="s">
        <v>124</v>
      </c>
      <c r="AP177" s="1" t="s">
        <v>126</v>
      </c>
      <c r="AY177" s="3">
        <v>6501</v>
      </c>
      <c r="AZ177" s="3">
        <v>7000</v>
      </c>
      <c r="BS177" s="1">
        <v>171.49</v>
      </c>
      <c r="BT177" s="1">
        <v>175.79</v>
      </c>
      <c r="BU177" s="1">
        <v>274.73</v>
      </c>
      <c r="BV177" s="1">
        <v>289.49</v>
      </c>
      <c r="CL177">
        <v>5.08</v>
      </c>
      <c r="CM177">
        <v>10.08</v>
      </c>
      <c r="CN177">
        <v>16.75</v>
      </c>
      <c r="CO177">
        <v>41.83</v>
      </c>
      <c r="CP177">
        <v>11</v>
      </c>
      <c r="CY177">
        <v>4.41</v>
      </c>
    </row>
    <row r="178" spans="1:109" ht="145" x14ac:dyDescent="0.35">
      <c r="A178" s="1" t="s">
        <v>141</v>
      </c>
      <c r="B178" s="1" t="s">
        <v>142</v>
      </c>
      <c r="D178" s="1" t="s">
        <v>4</v>
      </c>
      <c r="U178" s="1" t="s">
        <v>4</v>
      </c>
      <c r="AF178" s="1">
        <v>1</v>
      </c>
      <c r="AG178" s="1">
        <v>6</v>
      </c>
      <c r="AK178" s="1" t="s">
        <v>4</v>
      </c>
      <c r="AO178" s="1" t="s">
        <v>124</v>
      </c>
      <c r="AP178" s="1" t="s">
        <v>126</v>
      </c>
      <c r="AY178" s="3">
        <v>7001</v>
      </c>
      <c r="AZ178" s="3">
        <v>7500</v>
      </c>
      <c r="BS178" s="1">
        <v>175.57</v>
      </c>
      <c r="BT178" s="1">
        <v>180.38</v>
      </c>
      <c r="BU178" s="1">
        <v>285.64999999999998</v>
      </c>
      <c r="BV178" s="1">
        <v>300.99</v>
      </c>
      <c r="CL178">
        <v>5.08</v>
      </c>
      <c r="CM178">
        <v>10.08</v>
      </c>
      <c r="CN178">
        <v>16.75</v>
      </c>
      <c r="CO178">
        <v>41.83</v>
      </c>
      <c r="CP178">
        <v>11</v>
      </c>
      <c r="CY178">
        <v>4.41</v>
      </c>
    </row>
    <row r="179" spans="1:109" ht="145" x14ac:dyDescent="0.35">
      <c r="A179" s="1" t="s">
        <v>141</v>
      </c>
      <c r="B179" s="1" t="s">
        <v>142</v>
      </c>
      <c r="D179" s="1" t="s">
        <v>4</v>
      </c>
      <c r="U179" s="1" t="s">
        <v>4</v>
      </c>
      <c r="AF179" s="1">
        <v>1</v>
      </c>
      <c r="AG179" s="1">
        <v>6</v>
      </c>
      <c r="AK179" s="1" t="s">
        <v>4</v>
      </c>
      <c r="AO179" s="1" t="s">
        <v>124</v>
      </c>
      <c r="AP179" s="1" t="s">
        <v>126</v>
      </c>
      <c r="AY179" s="3">
        <v>7501</v>
      </c>
      <c r="AZ179" s="3">
        <v>8000</v>
      </c>
      <c r="BS179" s="1">
        <v>179.65</v>
      </c>
      <c r="BT179" s="1">
        <v>184.97</v>
      </c>
      <c r="BU179" s="1">
        <v>296.56</v>
      </c>
      <c r="BV179" s="1">
        <v>312.48</v>
      </c>
      <c r="CL179">
        <v>5.08</v>
      </c>
      <c r="CM179">
        <v>10.08</v>
      </c>
      <c r="CN179">
        <v>16.75</v>
      </c>
      <c r="CO179">
        <v>41.83</v>
      </c>
      <c r="CP179">
        <v>11</v>
      </c>
      <c r="CY179">
        <v>4.41</v>
      </c>
    </row>
    <row r="180" spans="1:109" ht="145" x14ac:dyDescent="0.35">
      <c r="A180" s="1" t="s">
        <v>141</v>
      </c>
      <c r="B180" s="1" t="s">
        <v>142</v>
      </c>
      <c r="D180" s="1" t="s">
        <v>4</v>
      </c>
      <c r="U180" s="1" t="s">
        <v>4</v>
      </c>
      <c r="AF180" s="1">
        <v>1</v>
      </c>
      <c r="AG180" s="1">
        <v>6</v>
      </c>
      <c r="AK180" s="1" t="s">
        <v>4</v>
      </c>
      <c r="AO180" s="1" t="s">
        <v>124</v>
      </c>
      <c r="AP180" s="1" t="s">
        <v>126</v>
      </c>
      <c r="AY180" s="3">
        <v>8001</v>
      </c>
      <c r="AZ180" s="3">
        <v>8500</v>
      </c>
      <c r="BS180" s="1">
        <v>183.73</v>
      </c>
      <c r="BT180" s="1">
        <v>189.56</v>
      </c>
      <c r="BU180" s="1">
        <v>307.47000000000003</v>
      </c>
      <c r="BV180" s="1">
        <v>323.98</v>
      </c>
      <c r="CL180">
        <v>5.08</v>
      </c>
      <c r="CM180">
        <v>10.08</v>
      </c>
      <c r="CN180">
        <v>16.75</v>
      </c>
      <c r="CO180">
        <v>41.83</v>
      </c>
      <c r="CP180">
        <v>11</v>
      </c>
      <c r="CY180">
        <v>4.41</v>
      </c>
    </row>
    <row r="181" spans="1:109" ht="145" x14ac:dyDescent="0.35">
      <c r="A181" s="1" t="s">
        <v>141</v>
      </c>
      <c r="B181" s="1" t="s">
        <v>142</v>
      </c>
      <c r="D181" s="1" t="s">
        <v>4</v>
      </c>
      <c r="U181" s="1" t="s">
        <v>4</v>
      </c>
      <c r="AF181" s="1">
        <v>1</v>
      </c>
      <c r="AG181" s="1">
        <v>6</v>
      </c>
      <c r="AK181" s="1" t="s">
        <v>4</v>
      </c>
      <c r="AO181" s="1" t="s">
        <v>124</v>
      </c>
      <c r="AP181" s="1" t="s">
        <v>126</v>
      </c>
      <c r="AY181" s="3">
        <v>8501</v>
      </c>
      <c r="AZ181" s="3">
        <v>9000</v>
      </c>
      <c r="BS181" s="1">
        <v>187.81</v>
      </c>
      <c r="BT181" s="1">
        <v>194.15</v>
      </c>
      <c r="BU181" s="1">
        <v>318.39</v>
      </c>
      <c r="BV181" s="1">
        <v>335.47</v>
      </c>
      <c r="CL181">
        <v>5.08</v>
      </c>
      <c r="CM181">
        <v>10.08</v>
      </c>
      <c r="CN181">
        <v>16.75</v>
      </c>
      <c r="CO181">
        <v>41.83</v>
      </c>
      <c r="CP181">
        <v>11</v>
      </c>
      <c r="CY181">
        <v>4.41</v>
      </c>
    </row>
    <row r="182" spans="1:109" ht="145" x14ac:dyDescent="0.35">
      <c r="A182" s="1" t="s">
        <v>141</v>
      </c>
      <c r="B182" s="1" t="s">
        <v>142</v>
      </c>
      <c r="D182" s="1" t="s">
        <v>4</v>
      </c>
      <c r="U182" s="1" t="s">
        <v>4</v>
      </c>
      <c r="AF182" s="1">
        <v>1</v>
      </c>
      <c r="AG182" s="1">
        <v>6</v>
      </c>
      <c r="AK182" s="1" t="s">
        <v>4</v>
      </c>
      <c r="AO182" s="1" t="s">
        <v>124</v>
      </c>
      <c r="AP182" s="1" t="s">
        <v>126</v>
      </c>
      <c r="AY182" s="3">
        <v>9001</v>
      </c>
      <c r="AZ182" s="3">
        <v>9500</v>
      </c>
      <c r="BS182" s="1">
        <v>191.89</v>
      </c>
      <c r="BT182" s="1">
        <v>198.74</v>
      </c>
      <c r="BU182" s="1">
        <v>329.3</v>
      </c>
      <c r="BV182" s="1">
        <v>346.97</v>
      </c>
      <c r="CL182">
        <v>5.08</v>
      </c>
      <c r="CM182">
        <v>10.08</v>
      </c>
      <c r="CN182">
        <v>16.75</v>
      </c>
      <c r="CO182">
        <v>41.83</v>
      </c>
      <c r="CP182">
        <v>11</v>
      </c>
      <c r="CY182">
        <v>4.41</v>
      </c>
    </row>
    <row r="183" spans="1:109" ht="145" x14ac:dyDescent="0.35">
      <c r="A183" s="1" t="s">
        <v>141</v>
      </c>
      <c r="B183" s="1" t="s">
        <v>142</v>
      </c>
      <c r="D183" s="1" t="s">
        <v>4</v>
      </c>
      <c r="U183" s="1" t="s">
        <v>4</v>
      </c>
      <c r="AF183" s="1">
        <v>1</v>
      </c>
      <c r="AG183" s="1">
        <v>6</v>
      </c>
      <c r="AK183" s="1" t="s">
        <v>4</v>
      </c>
      <c r="AO183" s="1" t="s">
        <v>124</v>
      </c>
      <c r="AP183" s="1" t="s">
        <v>126</v>
      </c>
      <c r="AY183" s="3">
        <v>9501</v>
      </c>
      <c r="AZ183" s="3">
        <v>10000</v>
      </c>
      <c r="BS183" s="1">
        <v>195.97</v>
      </c>
      <c r="BT183" s="1">
        <v>203.33</v>
      </c>
      <c r="BU183" s="1">
        <v>340.22</v>
      </c>
      <c r="BV183" s="1">
        <v>358.46</v>
      </c>
      <c r="CL183">
        <v>5.08</v>
      </c>
      <c r="CM183">
        <v>10.08</v>
      </c>
      <c r="CN183">
        <v>16.75</v>
      </c>
      <c r="CO183">
        <v>41.83</v>
      </c>
      <c r="CP183">
        <v>11</v>
      </c>
      <c r="CY183">
        <v>4.41</v>
      </c>
    </row>
    <row r="184" spans="1:109" ht="362.5" x14ac:dyDescent="0.35">
      <c r="A184" s="1" t="s">
        <v>144</v>
      </c>
      <c r="B184" s="1" t="s">
        <v>145</v>
      </c>
      <c r="D184" s="1" t="s">
        <v>4</v>
      </c>
      <c r="R184" s="1" t="s">
        <v>4</v>
      </c>
      <c r="AJ184" s="1" t="s">
        <v>4</v>
      </c>
      <c r="AK184" s="1" t="s">
        <v>4</v>
      </c>
      <c r="AO184" s="1" t="s">
        <v>148</v>
      </c>
      <c r="AR184" s="1" t="s">
        <v>147</v>
      </c>
      <c r="AY184" s="1">
        <v>0</v>
      </c>
      <c r="AZ184" s="1">
        <v>500</v>
      </c>
      <c r="BA184" s="1" t="s">
        <v>150</v>
      </c>
      <c r="BB184" s="1" t="s">
        <v>149</v>
      </c>
      <c r="BD184" s="1">
        <v>4.4000000000000004</v>
      </c>
      <c r="BE184" s="1">
        <v>0.38</v>
      </c>
      <c r="BH184" s="1">
        <v>14.25</v>
      </c>
      <c r="CZ184">
        <v>1</v>
      </c>
    </row>
    <row r="185" spans="1:109" ht="362.5" x14ac:dyDescent="0.35">
      <c r="A185" s="1" t="s">
        <v>144</v>
      </c>
      <c r="B185" s="1" t="s">
        <v>145</v>
      </c>
      <c r="D185" s="1" t="s">
        <v>4</v>
      </c>
      <c r="R185" s="1" t="s">
        <v>4</v>
      </c>
      <c r="AJ185" s="1" t="s">
        <v>4</v>
      </c>
      <c r="AK185" s="1" t="s">
        <v>4</v>
      </c>
      <c r="AO185" s="1" t="s">
        <v>148</v>
      </c>
      <c r="AR185" s="1" t="s">
        <v>147</v>
      </c>
      <c r="AY185" s="1">
        <v>501</v>
      </c>
      <c r="AZ185" s="3">
        <v>1000</v>
      </c>
      <c r="BA185" s="1" t="s">
        <v>150</v>
      </c>
      <c r="BB185" s="1" t="s">
        <v>149</v>
      </c>
      <c r="BD185" s="1">
        <v>4.4000000000000004</v>
      </c>
      <c r="BE185" s="1">
        <v>0.38</v>
      </c>
      <c r="BH185" s="1">
        <v>17.600000000000001</v>
      </c>
      <c r="CZ185">
        <v>1</v>
      </c>
    </row>
    <row r="186" spans="1:109" ht="362.5" x14ac:dyDescent="0.35">
      <c r="A186" s="1" t="s">
        <v>144</v>
      </c>
      <c r="B186" s="1" t="s">
        <v>145</v>
      </c>
      <c r="D186" s="1" t="s">
        <v>4</v>
      </c>
      <c r="R186" s="1" t="s">
        <v>4</v>
      </c>
      <c r="AJ186" s="1" t="s">
        <v>4</v>
      </c>
      <c r="AK186" s="1" t="s">
        <v>4</v>
      </c>
      <c r="AO186" s="1" t="s">
        <v>148</v>
      </c>
      <c r="AR186" s="1" t="s">
        <v>147</v>
      </c>
      <c r="AY186" s="3">
        <v>1001</v>
      </c>
      <c r="AZ186" s="3">
        <v>2000</v>
      </c>
      <c r="BA186" s="1" t="s">
        <v>150</v>
      </c>
      <c r="BB186" s="1" t="s">
        <v>149</v>
      </c>
      <c r="BD186" s="1">
        <v>4.4000000000000004</v>
      </c>
      <c r="BE186" s="1">
        <v>0.38</v>
      </c>
      <c r="BH186" s="1">
        <v>19.95</v>
      </c>
      <c r="CZ186">
        <v>1</v>
      </c>
    </row>
    <row r="187" spans="1:109" ht="362.5" x14ac:dyDescent="0.35">
      <c r="A187" s="1" t="s">
        <v>144</v>
      </c>
      <c r="B187" s="1" t="s">
        <v>145</v>
      </c>
      <c r="D187" s="1" t="s">
        <v>4</v>
      </c>
      <c r="R187" s="1" t="s">
        <v>4</v>
      </c>
      <c r="AJ187" s="1" t="s">
        <v>4</v>
      </c>
      <c r="AK187" s="1" t="s">
        <v>4</v>
      </c>
      <c r="AO187" s="1" t="s">
        <v>148</v>
      </c>
      <c r="AR187" s="1" t="s">
        <v>147</v>
      </c>
      <c r="AY187" s="3">
        <v>2001</v>
      </c>
      <c r="AZ187" s="3">
        <v>5000</v>
      </c>
      <c r="BA187" s="1" t="s">
        <v>150</v>
      </c>
      <c r="BB187" s="1" t="s">
        <v>149</v>
      </c>
      <c r="BD187" s="1">
        <v>4.4000000000000004</v>
      </c>
      <c r="BE187" s="1">
        <v>0.38</v>
      </c>
      <c r="BH187" s="1">
        <v>25.5</v>
      </c>
      <c r="CZ187">
        <v>1</v>
      </c>
    </row>
    <row r="188" spans="1:109" ht="362.5" x14ac:dyDescent="0.35">
      <c r="A188" s="1" t="s">
        <v>144</v>
      </c>
      <c r="B188" s="1" t="s">
        <v>145</v>
      </c>
      <c r="D188" s="1" t="s">
        <v>4</v>
      </c>
      <c r="R188" s="1" t="s">
        <v>4</v>
      </c>
      <c r="AJ188" s="1" t="s">
        <v>4</v>
      </c>
      <c r="AK188" s="1" t="s">
        <v>4</v>
      </c>
      <c r="AO188" s="1" t="s">
        <v>148</v>
      </c>
      <c r="AR188" s="1" t="s">
        <v>147</v>
      </c>
      <c r="AY188" s="3">
        <v>5001</v>
      </c>
      <c r="AZ188" s="3">
        <v>10000</v>
      </c>
      <c r="BA188" s="1" t="s">
        <v>150</v>
      </c>
      <c r="BB188" s="1" t="s">
        <v>149</v>
      </c>
      <c r="BD188" s="1">
        <v>4.4000000000000004</v>
      </c>
      <c r="BE188" s="1">
        <v>0.38</v>
      </c>
      <c r="BH188" s="1">
        <v>42.05</v>
      </c>
      <c r="CZ188">
        <v>1</v>
      </c>
    </row>
    <row r="189" spans="1:109" ht="362.5" x14ac:dyDescent="0.35">
      <c r="A189" s="1" t="s">
        <v>144</v>
      </c>
      <c r="B189" s="1" t="s">
        <v>145</v>
      </c>
      <c r="D189" s="1" t="s">
        <v>4</v>
      </c>
      <c r="R189" s="1" t="s">
        <v>4</v>
      </c>
      <c r="AJ189" s="1" t="s">
        <v>4</v>
      </c>
      <c r="AK189" s="1" t="s">
        <v>4</v>
      </c>
      <c r="AO189" s="1" t="s">
        <v>148</v>
      </c>
      <c r="AR189" s="1" t="s">
        <v>147</v>
      </c>
      <c r="AY189" s="3">
        <v>10001</v>
      </c>
      <c r="AZ189" s="3">
        <v>15000</v>
      </c>
      <c r="BA189" s="1" t="s">
        <v>150</v>
      </c>
      <c r="BB189" s="1" t="s">
        <v>149</v>
      </c>
      <c r="BD189" s="1">
        <v>4.4000000000000004</v>
      </c>
      <c r="BE189" s="1">
        <v>0.38</v>
      </c>
      <c r="BH189" s="1">
        <v>61.8</v>
      </c>
      <c r="CZ189">
        <v>1</v>
      </c>
    </row>
    <row r="190" spans="1:109" ht="362.5" x14ac:dyDescent="0.35">
      <c r="A190" s="1" t="s">
        <v>144</v>
      </c>
      <c r="B190" s="1" t="s">
        <v>145</v>
      </c>
      <c r="D190" s="1" t="s">
        <v>4</v>
      </c>
      <c r="R190" s="1" t="s">
        <v>4</v>
      </c>
      <c r="AJ190" s="1" t="s">
        <v>4</v>
      </c>
      <c r="AK190" s="1" t="s">
        <v>4</v>
      </c>
      <c r="AO190" s="1" t="s">
        <v>148</v>
      </c>
      <c r="AR190" s="1" t="s">
        <v>147</v>
      </c>
      <c r="AY190" s="3">
        <v>15001</v>
      </c>
      <c r="AZ190" s="3">
        <v>20000</v>
      </c>
      <c r="BA190" s="1" t="s">
        <v>150</v>
      </c>
      <c r="BB190" s="1" t="s">
        <v>149</v>
      </c>
      <c r="BD190" s="1">
        <v>4.4000000000000004</v>
      </c>
      <c r="BE190" s="1">
        <v>0.38</v>
      </c>
      <c r="BH190" s="1">
        <v>80.05</v>
      </c>
      <c r="CZ190">
        <v>1</v>
      </c>
    </row>
    <row r="191" spans="1:109" ht="362.5" x14ac:dyDescent="0.35">
      <c r="A191" s="1" t="s">
        <v>144</v>
      </c>
      <c r="B191" s="1" t="s">
        <v>145</v>
      </c>
      <c r="D191" s="1" t="s">
        <v>4</v>
      </c>
      <c r="R191" s="1" t="s">
        <v>4</v>
      </c>
      <c r="AJ191" s="1" t="s">
        <v>4</v>
      </c>
      <c r="AK191" s="1" t="s">
        <v>4</v>
      </c>
      <c r="AO191" s="1" t="s">
        <v>148</v>
      </c>
      <c r="AR191" s="1" t="s">
        <v>147</v>
      </c>
      <c r="AY191" s="3">
        <v>20001</v>
      </c>
      <c r="AZ191" s="3">
        <v>30000</v>
      </c>
      <c r="BA191" s="1" t="s">
        <v>150</v>
      </c>
      <c r="BB191" s="1" t="s">
        <v>149</v>
      </c>
      <c r="BD191" s="1">
        <v>4.4000000000000004</v>
      </c>
      <c r="BE191" s="1">
        <v>0.38</v>
      </c>
      <c r="BH191" s="1">
        <v>80.05</v>
      </c>
      <c r="CZ191">
        <v>1</v>
      </c>
    </row>
    <row r="192" spans="1:109" ht="217.5" x14ac:dyDescent="0.35">
      <c r="A192" s="1" t="s">
        <v>154</v>
      </c>
      <c r="B192" s="1" t="s">
        <v>155</v>
      </c>
      <c r="D192" s="1" t="s">
        <v>4</v>
      </c>
      <c r="I192" s="1" t="s">
        <v>4</v>
      </c>
      <c r="AF192" s="1">
        <v>2</v>
      </c>
      <c r="AJ192" s="1" t="s">
        <v>4</v>
      </c>
      <c r="AM192" s="1" t="s">
        <v>4</v>
      </c>
      <c r="AN192" s="1" t="s">
        <v>4</v>
      </c>
      <c r="AO192" s="1" t="s">
        <v>157</v>
      </c>
      <c r="AR192" s="1" t="s">
        <v>156</v>
      </c>
      <c r="AY192" s="1">
        <v>0</v>
      </c>
      <c r="AZ192" s="1">
        <v>250</v>
      </c>
      <c r="BA192" s="1" t="s">
        <v>150</v>
      </c>
      <c r="DA192">
        <v>2.4</v>
      </c>
      <c r="DB192">
        <v>1</v>
      </c>
      <c r="DC192">
        <v>2.9</v>
      </c>
      <c r="DD192">
        <v>4.4000000000000004</v>
      </c>
      <c r="DE192">
        <v>6</v>
      </c>
    </row>
    <row r="193" spans="1:109" ht="217.5" x14ac:dyDescent="0.35">
      <c r="A193" s="1" t="s">
        <v>154</v>
      </c>
      <c r="B193" s="1" t="s">
        <v>155</v>
      </c>
      <c r="D193" s="1" t="s">
        <v>4</v>
      </c>
      <c r="I193" s="1" t="s">
        <v>4</v>
      </c>
      <c r="AF193" s="1">
        <v>2</v>
      </c>
      <c r="AJ193" s="1" t="s">
        <v>4</v>
      </c>
      <c r="AM193" s="1" t="s">
        <v>4</v>
      </c>
      <c r="AN193" s="1" t="s">
        <v>4</v>
      </c>
      <c r="AO193" s="1" t="s">
        <v>157</v>
      </c>
      <c r="AR193" s="1" t="s">
        <v>156</v>
      </c>
      <c r="AY193" s="1">
        <v>251</v>
      </c>
      <c r="AZ193" s="1">
        <v>500</v>
      </c>
      <c r="BA193" s="1" t="s">
        <v>150</v>
      </c>
      <c r="DA193">
        <v>2.4</v>
      </c>
      <c r="DB193">
        <v>1</v>
      </c>
      <c r="DC193">
        <v>2.9</v>
      </c>
      <c r="DD193">
        <v>4.4000000000000004</v>
      </c>
      <c r="DE193">
        <v>6</v>
      </c>
    </row>
    <row r="194" spans="1:109" ht="217.5" x14ac:dyDescent="0.35">
      <c r="A194" s="1" t="s">
        <v>154</v>
      </c>
      <c r="B194" s="1" t="s">
        <v>155</v>
      </c>
      <c r="D194" s="1" t="s">
        <v>4</v>
      </c>
      <c r="I194" s="1" t="s">
        <v>4</v>
      </c>
      <c r="AF194" s="1">
        <v>2</v>
      </c>
      <c r="AJ194" s="1" t="s">
        <v>4</v>
      </c>
      <c r="AM194" s="1" t="s">
        <v>4</v>
      </c>
      <c r="AN194" s="1" t="s">
        <v>4</v>
      </c>
      <c r="AO194" s="1" t="s">
        <v>157</v>
      </c>
      <c r="AR194" s="1" t="s">
        <v>156</v>
      </c>
      <c r="AY194" s="1">
        <v>501</v>
      </c>
      <c r="AZ194" s="1">
        <v>750</v>
      </c>
      <c r="BA194" s="1" t="s">
        <v>150</v>
      </c>
      <c r="DA194">
        <v>2.4</v>
      </c>
      <c r="DB194">
        <v>1</v>
      </c>
      <c r="DC194">
        <v>2.9</v>
      </c>
      <c r="DD194">
        <v>4.4000000000000004</v>
      </c>
      <c r="DE194">
        <v>6</v>
      </c>
    </row>
    <row r="195" spans="1:109" ht="217.5" x14ac:dyDescent="0.35">
      <c r="A195" s="1" t="s">
        <v>154</v>
      </c>
      <c r="B195" s="1" t="s">
        <v>155</v>
      </c>
      <c r="D195" s="1" t="s">
        <v>4</v>
      </c>
      <c r="I195" s="1" t="s">
        <v>4</v>
      </c>
      <c r="AF195" s="1">
        <v>2</v>
      </c>
      <c r="AJ195" s="1" t="s">
        <v>4</v>
      </c>
      <c r="AM195" s="1" t="s">
        <v>4</v>
      </c>
      <c r="AN195" s="1" t="s">
        <v>4</v>
      </c>
      <c r="AO195" s="1" t="s">
        <v>157</v>
      </c>
      <c r="AR195" s="1" t="s">
        <v>156</v>
      </c>
      <c r="AY195" s="1">
        <v>751</v>
      </c>
      <c r="AZ195" s="3">
        <v>1000</v>
      </c>
      <c r="BA195" s="1" t="s">
        <v>150</v>
      </c>
      <c r="DA195">
        <v>2.4</v>
      </c>
      <c r="DB195">
        <v>1</v>
      </c>
      <c r="DC195">
        <v>2.9</v>
      </c>
      <c r="DD195">
        <v>4.4000000000000004</v>
      </c>
      <c r="DE195">
        <v>6</v>
      </c>
    </row>
    <row r="196" spans="1:109" ht="217.5" x14ac:dyDescent="0.35">
      <c r="A196" s="1" t="s">
        <v>154</v>
      </c>
      <c r="B196" s="1" t="s">
        <v>155</v>
      </c>
      <c r="D196" s="1" t="s">
        <v>4</v>
      </c>
      <c r="I196" s="1" t="s">
        <v>4</v>
      </c>
      <c r="AF196" s="1">
        <v>2</v>
      </c>
      <c r="AJ196" s="1" t="s">
        <v>4</v>
      </c>
      <c r="AM196" s="1" t="s">
        <v>4</v>
      </c>
      <c r="AN196" s="1" t="s">
        <v>4</v>
      </c>
      <c r="AO196" s="1" t="s">
        <v>157</v>
      </c>
      <c r="AR196" s="1" t="s">
        <v>156</v>
      </c>
      <c r="AY196" s="3">
        <v>1001</v>
      </c>
      <c r="AZ196" s="3">
        <v>2000</v>
      </c>
      <c r="BA196" s="1" t="s">
        <v>150</v>
      </c>
      <c r="DA196">
        <v>2.4</v>
      </c>
      <c r="DB196">
        <v>1</v>
      </c>
      <c r="DC196">
        <v>2.9</v>
      </c>
      <c r="DD196">
        <v>4.4000000000000004</v>
      </c>
      <c r="DE196">
        <v>6</v>
      </c>
    </row>
    <row r="197" spans="1:109" ht="217.5" x14ac:dyDescent="0.35">
      <c r="A197" s="1" t="s">
        <v>154</v>
      </c>
      <c r="B197" s="1" t="s">
        <v>155</v>
      </c>
      <c r="D197" s="1" t="s">
        <v>4</v>
      </c>
      <c r="I197" s="1" t="s">
        <v>4</v>
      </c>
      <c r="AF197" s="1">
        <v>2</v>
      </c>
      <c r="AJ197" s="1" t="s">
        <v>4</v>
      </c>
      <c r="AM197" s="1" t="s">
        <v>4</v>
      </c>
      <c r="AN197" s="1" t="s">
        <v>4</v>
      </c>
      <c r="AO197" s="1" t="s">
        <v>157</v>
      </c>
      <c r="AR197" s="1" t="s">
        <v>156</v>
      </c>
      <c r="AY197" s="3">
        <v>2001</v>
      </c>
      <c r="AZ197" s="3">
        <v>5001</v>
      </c>
      <c r="BA197" s="1" t="s">
        <v>150</v>
      </c>
      <c r="DA197">
        <v>2.4</v>
      </c>
      <c r="DB197">
        <v>1</v>
      </c>
      <c r="DC197">
        <v>2.9</v>
      </c>
      <c r="DD197">
        <v>4.4000000000000004</v>
      </c>
      <c r="DE197">
        <v>6</v>
      </c>
    </row>
    <row r="198" spans="1:109" ht="217.5" x14ac:dyDescent="0.35">
      <c r="A198" s="1" t="s">
        <v>154</v>
      </c>
      <c r="B198" s="1" t="s">
        <v>155</v>
      </c>
      <c r="D198" s="1" t="s">
        <v>4</v>
      </c>
      <c r="I198" s="1" t="s">
        <v>4</v>
      </c>
      <c r="AF198" s="1">
        <v>2</v>
      </c>
      <c r="AJ198" s="1" t="s">
        <v>4</v>
      </c>
      <c r="AM198" s="1" t="s">
        <v>4</v>
      </c>
      <c r="AN198" s="1" t="s">
        <v>4</v>
      </c>
      <c r="AO198" s="1" t="s">
        <v>157</v>
      </c>
      <c r="AR198" s="1" t="s">
        <v>156</v>
      </c>
      <c r="AY198" s="3">
        <v>5001</v>
      </c>
      <c r="AZ198" s="3">
        <v>10000</v>
      </c>
      <c r="BA198" s="1" t="s">
        <v>150</v>
      </c>
      <c r="DA198">
        <v>2.4</v>
      </c>
      <c r="DB198">
        <v>1</v>
      </c>
      <c r="DC198">
        <v>2.9</v>
      </c>
      <c r="DD198">
        <v>4.4000000000000004</v>
      </c>
      <c r="DE198">
        <v>6</v>
      </c>
    </row>
    <row r="199" spans="1:109" ht="217.5" x14ac:dyDescent="0.35">
      <c r="A199" s="1" t="s">
        <v>154</v>
      </c>
      <c r="B199" s="1" t="s">
        <v>155</v>
      </c>
      <c r="D199" s="1" t="s">
        <v>4</v>
      </c>
      <c r="I199" s="1" t="s">
        <v>4</v>
      </c>
      <c r="AF199" s="1">
        <v>2</v>
      </c>
      <c r="AJ199" s="1" t="s">
        <v>4</v>
      </c>
      <c r="AM199" s="1" t="s">
        <v>4</v>
      </c>
      <c r="AN199" s="1" t="s">
        <v>4</v>
      </c>
      <c r="AO199" s="1" t="s">
        <v>157</v>
      </c>
      <c r="AR199" s="1" t="s">
        <v>156</v>
      </c>
      <c r="AY199" s="3">
        <v>10001</v>
      </c>
      <c r="AZ199" s="3">
        <v>15000</v>
      </c>
      <c r="BA199" s="1" t="s">
        <v>150</v>
      </c>
      <c r="DA199">
        <v>2.4</v>
      </c>
      <c r="DB199">
        <v>1</v>
      </c>
      <c r="DC199">
        <v>2.9</v>
      </c>
      <c r="DD199">
        <v>4.4000000000000004</v>
      </c>
      <c r="DE199">
        <v>6</v>
      </c>
    </row>
    <row r="200" spans="1:109" ht="217.5" x14ac:dyDescent="0.35">
      <c r="A200" s="1" t="s">
        <v>154</v>
      </c>
      <c r="B200" s="1" t="s">
        <v>155</v>
      </c>
      <c r="D200" s="1" t="s">
        <v>4</v>
      </c>
      <c r="I200" s="1" t="s">
        <v>4</v>
      </c>
      <c r="AF200" s="1">
        <v>2</v>
      </c>
      <c r="AJ200" s="1" t="s">
        <v>4</v>
      </c>
      <c r="AM200" s="1" t="s">
        <v>4</v>
      </c>
      <c r="AN200" s="1" t="s">
        <v>4</v>
      </c>
      <c r="AO200" s="1" t="s">
        <v>157</v>
      </c>
      <c r="AR200" s="1" t="s">
        <v>156</v>
      </c>
      <c r="AY200" s="3">
        <v>15001</v>
      </c>
      <c r="AZ200" s="3">
        <v>30000</v>
      </c>
      <c r="BA200" s="1" t="s">
        <v>150</v>
      </c>
      <c r="DA200">
        <v>2.4</v>
      </c>
      <c r="DB200">
        <v>1</v>
      </c>
      <c r="DC200">
        <v>2.9</v>
      </c>
      <c r="DD200">
        <v>4.4000000000000004</v>
      </c>
      <c r="DE200">
        <v>6</v>
      </c>
    </row>
    <row r="201" spans="1:109" ht="217.5" x14ac:dyDescent="0.35">
      <c r="A201" s="1" t="s">
        <v>163</v>
      </c>
      <c r="B201" s="1" t="s">
        <v>164</v>
      </c>
      <c r="D201" s="1" t="s">
        <v>4</v>
      </c>
      <c r="M201" s="1" t="s">
        <v>4</v>
      </c>
      <c r="N201" s="1" t="s">
        <v>4</v>
      </c>
      <c r="AF201" s="1">
        <v>6</v>
      </c>
      <c r="AG201" s="1">
        <v>18</v>
      </c>
      <c r="AJ201" s="1" t="s">
        <v>4</v>
      </c>
      <c r="AM201" s="1" t="s">
        <v>4</v>
      </c>
      <c r="AN201" s="1" t="s">
        <v>4</v>
      </c>
      <c r="AO201" s="1" t="s">
        <v>157</v>
      </c>
      <c r="AR201" s="1" t="s">
        <v>167</v>
      </c>
      <c r="BA201" s="1" t="s">
        <v>150</v>
      </c>
      <c r="BF201" s="1">
        <v>12.65</v>
      </c>
      <c r="BY201" s="1">
        <v>12.85</v>
      </c>
      <c r="DA201">
        <v>2.4</v>
      </c>
      <c r="DB201">
        <v>1</v>
      </c>
      <c r="DC201">
        <v>2.9</v>
      </c>
      <c r="DD201">
        <v>4.4000000000000004</v>
      </c>
      <c r="DE201">
        <v>6</v>
      </c>
    </row>
    <row r="202" spans="1:109" ht="217.5" x14ac:dyDescent="0.35">
      <c r="A202" s="1" t="s">
        <v>163</v>
      </c>
      <c r="B202" s="1" t="s">
        <v>164</v>
      </c>
      <c r="D202" s="1" t="s">
        <v>4</v>
      </c>
      <c r="M202" s="1" t="s">
        <v>4</v>
      </c>
      <c r="N202" s="1" t="s">
        <v>4</v>
      </c>
      <c r="AF202" s="1">
        <v>6</v>
      </c>
      <c r="AG202" s="1">
        <v>18</v>
      </c>
      <c r="AJ202" s="1" t="s">
        <v>4</v>
      </c>
      <c r="AM202" s="1" t="s">
        <v>4</v>
      </c>
      <c r="AN202" s="1" t="s">
        <v>4</v>
      </c>
      <c r="AO202" s="1" t="s">
        <v>157</v>
      </c>
      <c r="AR202" s="1" t="s">
        <v>167</v>
      </c>
      <c r="BA202" s="1" t="s">
        <v>150</v>
      </c>
      <c r="BF202" s="1">
        <v>20</v>
      </c>
      <c r="BY202" s="1">
        <v>19.95</v>
      </c>
      <c r="DA202">
        <v>2.4</v>
      </c>
      <c r="DB202">
        <v>1</v>
      </c>
      <c r="DC202">
        <v>2.9</v>
      </c>
      <c r="DD202">
        <v>4.4000000000000004</v>
      </c>
      <c r="DE202">
        <v>6</v>
      </c>
    </row>
    <row r="203" spans="1:109" ht="217.5" x14ac:dyDescent="0.35">
      <c r="A203" s="1" t="s">
        <v>163</v>
      </c>
      <c r="B203" s="1" t="s">
        <v>164</v>
      </c>
      <c r="D203" s="1" t="s">
        <v>4</v>
      </c>
      <c r="M203" s="1" t="s">
        <v>4</v>
      </c>
      <c r="N203" s="1" t="s">
        <v>4</v>
      </c>
      <c r="AF203" s="1">
        <v>6</v>
      </c>
      <c r="AG203" s="1">
        <v>18</v>
      </c>
      <c r="AJ203" s="1" t="s">
        <v>4</v>
      </c>
      <c r="AM203" s="1" t="s">
        <v>4</v>
      </c>
      <c r="AN203" s="1" t="s">
        <v>4</v>
      </c>
      <c r="AO203" s="1" t="s">
        <v>157</v>
      </c>
      <c r="AR203" s="1" t="s">
        <v>167</v>
      </c>
      <c r="BA203" s="1" t="s">
        <v>150</v>
      </c>
      <c r="BF203" s="1">
        <v>27.25</v>
      </c>
      <c r="BY203" s="1">
        <v>35.25</v>
      </c>
      <c r="DA203">
        <v>2.4</v>
      </c>
      <c r="DB203">
        <v>1</v>
      </c>
      <c r="DC203">
        <v>2.9</v>
      </c>
      <c r="DD203">
        <v>4.4000000000000004</v>
      </c>
      <c r="DE203">
        <v>6</v>
      </c>
    </row>
    <row r="204" spans="1:109" ht="217.5" x14ac:dyDescent="0.35">
      <c r="A204" s="1" t="s">
        <v>163</v>
      </c>
      <c r="B204" s="1" t="s">
        <v>164</v>
      </c>
      <c r="D204" s="1" t="s">
        <v>4</v>
      </c>
      <c r="M204" s="1" t="s">
        <v>4</v>
      </c>
      <c r="N204" s="1" t="s">
        <v>4</v>
      </c>
      <c r="AF204" s="1">
        <v>6</v>
      </c>
      <c r="AG204" s="1">
        <v>18</v>
      </c>
      <c r="AJ204" s="1" t="s">
        <v>4</v>
      </c>
      <c r="AM204" s="1" t="s">
        <v>4</v>
      </c>
      <c r="AN204" s="1" t="s">
        <v>4</v>
      </c>
      <c r="AO204" s="1" t="s">
        <v>157</v>
      </c>
      <c r="AR204" s="1" t="s">
        <v>167</v>
      </c>
      <c r="BA204" s="1" t="s">
        <v>150</v>
      </c>
      <c r="BF204" s="1">
        <v>40.950000000000003</v>
      </c>
      <c r="BY204" s="1">
        <v>58.9</v>
      </c>
      <c r="DA204">
        <v>2.4</v>
      </c>
      <c r="DB204">
        <v>1</v>
      </c>
      <c r="DC204">
        <v>2.9</v>
      </c>
      <c r="DD204">
        <v>4.4000000000000004</v>
      </c>
      <c r="DE204">
        <v>6</v>
      </c>
    </row>
    <row r="205" spans="1:109" ht="217.5" x14ac:dyDescent="0.35">
      <c r="A205" s="1" t="s">
        <v>163</v>
      </c>
      <c r="B205" s="1" t="s">
        <v>164</v>
      </c>
      <c r="D205" s="1" t="s">
        <v>4</v>
      </c>
      <c r="M205" s="1" t="s">
        <v>4</v>
      </c>
      <c r="N205" s="1" t="s">
        <v>4</v>
      </c>
      <c r="AF205" s="1">
        <v>6</v>
      </c>
      <c r="AG205" s="1">
        <v>18</v>
      </c>
      <c r="AJ205" s="1" t="s">
        <v>4</v>
      </c>
      <c r="AM205" s="1" t="s">
        <v>4</v>
      </c>
      <c r="AN205" s="1" t="s">
        <v>4</v>
      </c>
      <c r="AO205" s="1" t="s">
        <v>157</v>
      </c>
      <c r="AR205" s="1" t="s">
        <v>167</v>
      </c>
      <c r="BA205" s="1" t="s">
        <v>150</v>
      </c>
      <c r="BF205" s="1">
        <v>65.599999999999994</v>
      </c>
      <c r="BY205" s="1">
        <v>115.35</v>
      </c>
      <c r="DA205">
        <v>2.4</v>
      </c>
      <c r="DB205">
        <v>1</v>
      </c>
      <c r="DC205">
        <v>2.9</v>
      </c>
      <c r="DD205">
        <v>4.4000000000000004</v>
      </c>
      <c r="DE205">
        <v>6</v>
      </c>
    </row>
    <row r="206" spans="1:109" ht="217.5" x14ac:dyDescent="0.35">
      <c r="A206" s="1" t="s">
        <v>163</v>
      </c>
      <c r="B206" s="1" t="s">
        <v>164</v>
      </c>
      <c r="D206" s="1" t="s">
        <v>4</v>
      </c>
      <c r="M206" s="1" t="s">
        <v>4</v>
      </c>
      <c r="N206" s="1" t="s">
        <v>4</v>
      </c>
      <c r="AF206" s="1">
        <v>6</v>
      </c>
      <c r="AG206" s="1">
        <v>18</v>
      </c>
      <c r="AJ206" s="1" t="s">
        <v>4</v>
      </c>
      <c r="AM206" s="1" t="s">
        <v>4</v>
      </c>
      <c r="AN206" s="1" t="s">
        <v>4</v>
      </c>
      <c r="AO206" s="1" t="s">
        <v>157</v>
      </c>
      <c r="AR206" s="1" t="s">
        <v>167</v>
      </c>
      <c r="BA206" s="1" t="s">
        <v>150</v>
      </c>
      <c r="BF206" s="1">
        <v>137.05000000000001</v>
      </c>
      <c r="BY206" s="1">
        <v>263.14999999999998</v>
      </c>
      <c r="DA206">
        <v>2.4</v>
      </c>
      <c r="DB206">
        <v>1</v>
      </c>
      <c r="DC206">
        <v>2.9</v>
      </c>
      <c r="DD206">
        <v>4.4000000000000004</v>
      </c>
      <c r="DE206">
        <v>6</v>
      </c>
    </row>
    <row r="207" spans="1:109" ht="217.5" x14ac:dyDescent="0.35">
      <c r="A207" s="1" t="s">
        <v>163</v>
      </c>
      <c r="B207" s="1" t="s">
        <v>164</v>
      </c>
      <c r="D207" s="1" t="s">
        <v>4</v>
      </c>
      <c r="M207" s="1" t="s">
        <v>4</v>
      </c>
      <c r="N207" s="1" t="s">
        <v>4</v>
      </c>
      <c r="AF207" s="1">
        <v>6</v>
      </c>
      <c r="AG207" s="1">
        <v>18</v>
      </c>
      <c r="AJ207" s="1" t="s">
        <v>4</v>
      </c>
      <c r="AM207" s="1" t="s">
        <v>4</v>
      </c>
      <c r="AN207" s="1" t="s">
        <v>4</v>
      </c>
      <c r="AO207" s="1" t="s">
        <v>157</v>
      </c>
      <c r="AR207" s="1" t="s">
        <v>167</v>
      </c>
      <c r="BA207" s="1" t="s">
        <v>150</v>
      </c>
      <c r="BF207" s="1">
        <v>150.55000000000001</v>
      </c>
      <c r="BY207" s="1">
        <v>302.35000000000002</v>
      </c>
      <c r="DA207">
        <v>2.4</v>
      </c>
      <c r="DB207">
        <v>1</v>
      </c>
      <c r="DC207">
        <v>2.9</v>
      </c>
      <c r="DD207">
        <v>4.4000000000000004</v>
      </c>
      <c r="DE207">
        <v>6</v>
      </c>
    </row>
    <row r="208" spans="1:109" ht="217.5" x14ac:dyDescent="0.35">
      <c r="A208" s="1" t="s">
        <v>168</v>
      </c>
      <c r="B208" s="1" t="s">
        <v>169</v>
      </c>
      <c r="D208" s="1" t="s">
        <v>4</v>
      </c>
      <c r="G208" s="1" t="s">
        <v>4</v>
      </c>
      <c r="AF208" s="1">
        <v>2</v>
      </c>
      <c r="AM208" s="1" t="s">
        <v>4</v>
      </c>
      <c r="AR208" s="1" t="s">
        <v>167</v>
      </c>
      <c r="AY208" s="1">
        <v>0</v>
      </c>
      <c r="AZ208" s="3">
        <v>1000</v>
      </c>
      <c r="BA208" s="1" t="s">
        <v>150</v>
      </c>
      <c r="CF208" s="1">
        <v>15.5</v>
      </c>
      <c r="CG208" s="1">
        <v>30</v>
      </c>
      <c r="CH208" s="1">
        <v>58.25</v>
      </c>
    </row>
    <row r="209" spans="1:109" ht="217.5" x14ac:dyDescent="0.35">
      <c r="A209" s="1" t="s">
        <v>168</v>
      </c>
      <c r="B209" s="1" t="s">
        <v>169</v>
      </c>
      <c r="D209" s="1" t="s">
        <v>4</v>
      </c>
      <c r="G209" s="1" t="s">
        <v>4</v>
      </c>
      <c r="AF209" s="1">
        <v>3</v>
      </c>
      <c r="AM209" s="1" t="s">
        <v>4</v>
      </c>
      <c r="AR209" s="1" t="s">
        <v>167</v>
      </c>
      <c r="AY209" s="3">
        <v>1001</v>
      </c>
      <c r="AZ209" s="3">
        <v>2000</v>
      </c>
      <c r="BA209" s="1" t="s">
        <v>150</v>
      </c>
      <c r="CF209" s="1">
        <v>17.75</v>
      </c>
      <c r="CG209" s="1">
        <v>33.700000000000003</v>
      </c>
      <c r="CH209" s="1">
        <v>64.3</v>
      </c>
    </row>
    <row r="210" spans="1:109" ht="348" x14ac:dyDescent="0.35">
      <c r="A210" s="1" t="s">
        <v>174</v>
      </c>
      <c r="B210" s="1" t="s">
        <v>175</v>
      </c>
      <c r="D210" s="1" t="s">
        <v>4</v>
      </c>
      <c r="AA210" s="1" t="s">
        <v>4</v>
      </c>
      <c r="AJ210" s="1" t="s">
        <v>4</v>
      </c>
      <c r="AO210" s="1" t="s">
        <v>148</v>
      </c>
      <c r="AY210" s="1">
        <v>0</v>
      </c>
      <c r="AZ210" s="1">
        <v>500</v>
      </c>
      <c r="BA210" s="1" t="s">
        <v>150</v>
      </c>
      <c r="BB210" s="1" t="s">
        <v>177</v>
      </c>
      <c r="BD210" s="1">
        <v>4.4000000000000004</v>
      </c>
      <c r="BE210" s="1">
        <v>0.38</v>
      </c>
      <c r="BZ210" s="1">
        <v>21.4</v>
      </c>
      <c r="CA210" s="1">
        <v>31.6</v>
      </c>
      <c r="CB210" s="1">
        <v>9.89</v>
      </c>
      <c r="CZ210">
        <v>1</v>
      </c>
      <c r="DE210">
        <v>6</v>
      </c>
    </row>
    <row r="211" spans="1:109" ht="348" x14ac:dyDescent="0.35">
      <c r="A211" s="1" t="s">
        <v>174</v>
      </c>
      <c r="B211" s="1" t="s">
        <v>175</v>
      </c>
      <c r="D211" s="1" t="s">
        <v>4</v>
      </c>
      <c r="AA211" s="1" t="s">
        <v>4</v>
      </c>
      <c r="AJ211" s="1" t="s">
        <v>4</v>
      </c>
      <c r="AO211" s="1" t="s">
        <v>148</v>
      </c>
      <c r="AY211" s="1">
        <v>501</v>
      </c>
      <c r="AZ211" s="3">
        <v>1000</v>
      </c>
      <c r="BA211" s="1" t="s">
        <v>150</v>
      </c>
      <c r="BB211" s="1" t="s">
        <v>177</v>
      </c>
      <c r="BD211" s="1">
        <v>4.4000000000000004</v>
      </c>
      <c r="BE211" s="1">
        <v>0.38</v>
      </c>
      <c r="BZ211" s="1">
        <v>25.55</v>
      </c>
      <c r="CA211" s="1">
        <v>35.15</v>
      </c>
      <c r="CB211" s="1">
        <v>11.7</v>
      </c>
      <c r="CZ211">
        <v>1</v>
      </c>
      <c r="DE211">
        <v>6</v>
      </c>
    </row>
    <row r="212" spans="1:109" ht="348" x14ac:dyDescent="0.35">
      <c r="A212" s="1" t="s">
        <v>174</v>
      </c>
      <c r="B212" s="1" t="s">
        <v>175</v>
      </c>
      <c r="D212" s="1" t="s">
        <v>4</v>
      </c>
      <c r="AA212" s="1" t="s">
        <v>4</v>
      </c>
      <c r="AJ212" s="1" t="s">
        <v>4</v>
      </c>
      <c r="AO212" s="1" t="s">
        <v>148</v>
      </c>
      <c r="AY212" s="3">
        <v>1001</v>
      </c>
      <c r="AZ212" s="3">
        <v>2000</v>
      </c>
      <c r="BA212" s="1" t="s">
        <v>150</v>
      </c>
      <c r="BB212" s="1" t="s">
        <v>177</v>
      </c>
      <c r="BD212" s="1">
        <v>4.4000000000000004</v>
      </c>
      <c r="BE212" s="1">
        <v>0.38</v>
      </c>
      <c r="BZ212" s="1">
        <v>27.95</v>
      </c>
      <c r="CA212" s="1">
        <v>48.5</v>
      </c>
      <c r="CB212" s="1">
        <v>13.05</v>
      </c>
      <c r="CZ212">
        <v>1</v>
      </c>
      <c r="DE212">
        <v>6</v>
      </c>
    </row>
    <row r="213" spans="1:109" ht="348" x14ac:dyDescent="0.35">
      <c r="A213" s="1" t="s">
        <v>174</v>
      </c>
      <c r="B213" s="1" t="s">
        <v>175</v>
      </c>
      <c r="D213" s="1" t="s">
        <v>4</v>
      </c>
      <c r="AA213" s="1" t="s">
        <v>4</v>
      </c>
      <c r="AJ213" s="1" t="s">
        <v>4</v>
      </c>
      <c r="AO213" s="1" t="s">
        <v>148</v>
      </c>
      <c r="AY213" s="3">
        <v>2001</v>
      </c>
      <c r="AZ213" s="3">
        <v>5000</v>
      </c>
      <c r="BA213" s="1" t="s">
        <v>150</v>
      </c>
      <c r="BB213" s="1" t="s">
        <v>177</v>
      </c>
      <c r="BD213" s="1">
        <v>4.4000000000000004</v>
      </c>
      <c r="BE213" s="1">
        <v>0.38</v>
      </c>
      <c r="BZ213" s="1">
        <v>35.9</v>
      </c>
      <c r="CA213" s="1">
        <v>70.8</v>
      </c>
      <c r="CB213" s="1">
        <v>18.5</v>
      </c>
      <c r="CZ213">
        <v>1</v>
      </c>
      <c r="DE213">
        <v>6</v>
      </c>
    </row>
    <row r="214" spans="1:109" ht="348" x14ac:dyDescent="0.35">
      <c r="A214" s="1" t="s">
        <v>174</v>
      </c>
      <c r="B214" s="1" t="s">
        <v>175</v>
      </c>
      <c r="D214" s="1" t="s">
        <v>4</v>
      </c>
      <c r="AA214" s="1" t="s">
        <v>4</v>
      </c>
      <c r="AJ214" s="1" t="s">
        <v>4</v>
      </c>
      <c r="AO214" s="1" t="s">
        <v>148</v>
      </c>
      <c r="AY214" s="3">
        <v>5001</v>
      </c>
      <c r="AZ214" s="3">
        <v>10000</v>
      </c>
      <c r="BA214" s="1" t="s">
        <v>150</v>
      </c>
      <c r="BB214" s="1" t="s">
        <v>177</v>
      </c>
      <c r="BD214" s="1">
        <v>4.4000000000000004</v>
      </c>
      <c r="BE214" s="1">
        <v>0.38</v>
      </c>
      <c r="BZ214" s="1">
        <v>59.4</v>
      </c>
      <c r="CA214" s="1">
        <v>133.80000000000001</v>
      </c>
      <c r="CB214" s="1">
        <v>25.6</v>
      </c>
      <c r="CZ214">
        <v>1</v>
      </c>
      <c r="DE214">
        <v>6</v>
      </c>
    </row>
    <row r="215" spans="1:109" ht="348" x14ac:dyDescent="0.35">
      <c r="A215" s="1" t="s">
        <v>174</v>
      </c>
      <c r="B215" s="1" t="s">
        <v>175</v>
      </c>
      <c r="D215" s="1" t="s">
        <v>4</v>
      </c>
      <c r="AA215" s="1" t="s">
        <v>4</v>
      </c>
      <c r="AJ215" s="1" t="s">
        <v>4</v>
      </c>
      <c r="AO215" s="1" t="s">
        <v>148</v>
      </c>
      <c r="AY215" s="3">
        <v>10001</v>
      </c>
      <c r="AZ215" s="3">
        <v>15000</v>
      </c>
      <c r="BA215" s="1" t="s">
        <v>150</v>
      </c>
      <c r="BB215" s="1" t="s">
        <v>177</v>
      </c>
      <c r="BD215" s="1">
        <v>4.4000000000000004</v>
      </c>
      <c r="BE215" s="1">
        <v>0.38</v>
      </c>
      <c r="BZ215" s="1">
        <v>80.599999999999994</v>
      </c>
      <c r="CA215" s="1">
        <v>190.15</v>
      </c>
      <c r="CB215" s="1">
        <v>31.6</v>
      </c>
      <c r="CZ215">
        <v>1</v>
      </c>
      <c r="DE215">
        <v>6</v>
      </c>
    </row>
    <row r="216" spans="1:109" ht="348" x14ac:dyDescent="0.35">
      <c r="A216" s="1" t="s">
        <v>174</v>
      </c>
      <c r="B216" s="1" t="s">
        <v>175</v>
      </c>
      <c r="D216" s="1" t="s">
        <v>4</v>
      </c>
      <c r="AA216" s="1" t="s">
        <v>4</v>
      </c>
      <c r="AJ216" s="1" t="s">
        <v>4</v>
      </c>
      <c r="AO216" s="1" t="s">
        <v>148</v>
      </c>
      <c r="AY216" s="3">
        <v>15001</v>
      </c>
      <c r="AZ216" s="3">
        <v>20000</v>
      </c>
      <c r="BA216" s="1" t="s">
        <v>150</v>
      </c>
      <c r="BB216" s="1" t="s">
        <v>177</v>
      </c>
      <c r="BD216" s="1">
        <v>4.4000000000000004</v>
      </c>
      <c r="BE216" s="1">
        <v>0.38</v>
      </c>
      <c r="BZ216" s="1">
        <v>98.55</v>
      </c>
      <c r="CA216" s="1">
        <v>231.8</v>
      </c>
      <c r="CB216" s="1">
        <v>38.450000000000003</v>
      </c>
      <c r="CZ216">
        <v>1</v>
      </c>
      <c r="DE216">
        <v>6</v>
      </c>
    </row>
    <row r="217" spans="1:109" ht="116" x14ac:dyDescent="0.35">
      <c r="A217" s="1" t="s">
        <v>178</v>
      </c>
      <c r="B217" s="1" t="s">
        <v>180</v>
      </c>
      <c r="D217" s="1" t="s">
        <v>4</v>
      </c>
      <c r="G217" s="1" t="s">
        <v>4</v>
      </c>
      <c r="M217" s="1" t="s">
        <v>4</v>
      </c>
      <c r="AD217" s="1" t="s">
        <v>4</v>
      </c>
      <c r="AF217" s="1">
        <v>2</v>
      </c>
      <c r="AY217" s="1">
        <v>0</v>
      </c>
      <c r="AZ217" s="1">
        <v>20</v>
      </c>
      <c r="BH217" s="1">
        <v>2.99</v>
      </c>
    </row>
    <row r="218" spans="1:109" ht="116" x14ac:dyDescent="0.35">
      <c r="A218" s="1" t="s">
        <v>178</v>
      </c>
      <c r="B218" s="1" t="s">
        <v>180</v>
      </c>
      <c r="D218" s="1" t="s">
        <v>4</v>
      </c>
      <c r="G218" s="1" t="s">
        <v>4</v>
      </c>
      <c r="M218" s="1" t="s">
        <v>4</v>
      </c>
      <c r="AD218" s="1" t="s">
        <v>4</v>
      </c>
      <c r="AF218" s="1">
        <v>2</v>
      </c>
      <c r="AY218" s="1">
        <v>21</v>
      </c>
      <c r="AZ218" s="1">
        <v>100</v>
      </c>
      <c r="BH218" s="1">
        <v>3.9</v>
      </c>
    </row>
    <row r="219" spans="1:109" ht="116" x14ac:dyDescent="0.35">
      <c r="A219" s="1" t="s">
        <v>178</v>
      </c>
      <c r="B219" s="1" t="s">
        <v>180</v>
      </c>
      <c r="D219" s="1" t="s">
        <v>4</v>
      </c>
      <c r="G219" s="1" t="s">
        <v>4</v>
      </c>
      <c r="M219" s="1" t="s">
        <v>4</v>
      </c>
      <c r="AD219" s="1" t="s">
        <v>4</v>
      </c>
      <c r="AF219" s="1">
        <v>2</v>
      </c>
      <c r="AY219" s="1">
        <v>101</v>
      </c>
      <c r="AZ219" s="1">
        <v>250</v>
      </c>
      <c r="BH219" s="1">
        <v>4.99</v>
      </c>
    </row>
    <row r="220" spans="1:109" ht="116" x14ac:dyDescent="0.35">
      <c r="A220" s="1" t="s">
        <v>178</v>
      </c>
      <c r="B220" s="1" t="s">
        <v>180</v>
      </c>
      <c r="D220" s="1" t="s">
        <v>4</v>
      </c>
      <c r="G220" s="1" t="s">
        <v>4</v>
      </c>
      <c r="M220" s="1" t="s">
        <v>4</v>
      </c>
      <c r="AD220" s="1" t="s">
        <v>4</v>
      </c>
      <c r="AF220" s="1">
        <v>2</v>
      </c>
      <c r="AY220" s="1">
        <v>251</v>
      </c>
      <c r="AZ220" s="1">
        <v>500</v>
      </c>
      <c r="BH220" s="1">
        <v>6.99</v>
      </c>
    </row>
    <row r="221" spans="1:109" ht="116" x14ac:dyDescent="0.35">
      <c r="A221" s="1" t="s">
        <v>178</v>
      </c>
      <c r="B221" s="1" t="s">
        <v>180</v>
      </c>
      <c r="D221" s="1" t="s">
        <v>4</v>
      </c>
      <c r="G221" s="1" t="s">
        <v>4</v>
      </c>
      <c r="M221" s="1" t="s">
        <v>4</v>
      </c>
      <c r="AD221" s="1" t="s">
        <v>4</v>
      </c>
      <c r="AF221" s="1">
        <v>2</v>
      </c>
      <c r="AY221" s="1">
        <v>501</v>
      </c>
      <c r="AZ221" s="3">
        <v>1000</v>
      </c>
      <c r="BH221" s="1">
        <v>8.7899999999999991</v>
      </c>
    </row>
    <row r="222" spans="1:109" ht="116" x14ac:dyDescent="0.35">
      <c r="A222" s="1" t="s">
        <v>178</v>
      </c>
      <c r="B222" s="1" t="s">
        <v>180</v>
      </c>
      <c r="D222" s="1" t="s">
        <v>4</v>
      </c>
      <c r="G222" s="1" t="s">
        <v>4</v>
      </c>
      <c r="M222" s="1" t="s">
        <v>4</v>
      </c>
      <c r="AD222" s="1" t="s">
        <v>4</v>
      </c>
      <c r="AF222" s="1">
        <v>2</v>
      </c>
      <c r="AY222" s="3">
        <v>1001</v>
      </c>
      <c r="AZ222" s="3">
        <v>2000</v>
      </c>
      <c r="BH222" s="1">
        <v>10.17</v>
      </c>
    </row>
    <row r="223" spans="1:109" ht="72.5" x14ac:dyDescent="0.35">
      <c r="A223" s="1" t="s">
        <v>181</v>
      </c>
      <c r="B223" s="1" t="s">
        <v>182</v>
      </c>
      <c r="D223" s="1" t="s">
        <v>4</v>
      </c>
      <c r="G223" s="1" t="s">
        <v>4</v>
      </c>
      <c r="M223" s="1" t="s">
        <v>4</v>
      </c>
      <c r="AD223" s="1" t="s">
        <v>4</v>
      </c>
      <c r="AF223" s="1">
        <v>3</v>
      </c>
      <c r="AY223" s="1">
        <v>0</v>
      </c>
      <c r="AZ223" s="1">
        <v>20</v>
      </c>
      <c r="BH223" s="1">
        <v>1.79</v>
      </c>
    </row>
    <row r="224" spans="1:109" ht="72.5" x14ac:dyDescent="0.35">
      <c r="A224" s="1" t="s">
        <v>181</v>
      </c>
      <c r="B224" s="1" t="s">
        <v>182</v>
      </c>
      <c r="D224" s="1" t="s">
        <v>4</v>
      </c>
      <c r="G224" s="1" t="s">
        <v>4</v>
      </c>
      <c r="M224" s="1" t="s">
        <v>4</v>
      </c>
      <c r="AD224" s="1" t="s">
        <v>4</v>
      </c>
      <c r="AF224" s="1">
        <v>3</v>
      </c>
      <c r="AY224" s="1">
        <v>21</v>
      </c>
      <c r="AZ224" s="1">
        <v>100</v>
      </c>
      <c r="BH224" s="1">
        <v>3.08</v>
      </c>
    </row>
    <row r="225" spans="1:110" ht="72.5" x14ac:dyDescent="0.35">
      <c r="A225" s="1" t="s">
        <v>181</v>
      </c>
      <c r="B225" s="1" t="s">
        <v>182</v>
      </c>
      <c r="D225" s="1" t="s">
        <v>4</v>
      </c>
      <c r="G225" s="1" t="s">
        <v>4</v>
      </c>
      <c r="M225" s="1" t="s">
        <v>4</v>
      </c>
      <c r="AD225" s="1" t="s">
        <v>4</v>
      </c>
      <c r="AF225" s="1">
        <v>3</v>
      </c>
      <c r="AY225" s="1">
        <v>101</v>
      </c>
      <c r="AZ225" s="1">
        <v>250</v>
      </c>
      <c r="BH225" s="1">
        <v>4.8</v>
      </c>
    </row>
    <row r="226" spans="1:110" ht="72.5" x14ac:dyDescent="0.35">
      <c r="A226" s="1" t="s">
        <v>181</v>
      </c>
      <c r="B226" s="1" t="s">
        <v>182</v>
      </c>
      <c r="D226" s="1" t="s">
        <v>4</v>
      </c>
      <c r="G226" s="1" t="s">
        <v>4</v>
      </c>
      <c r="M226" s="1" t="s">
        <v>4</v>
      </c>
      <c r="AD226" s="1" t="s">
        <v>4</v>
      </c>
      <c r="AF226" s="1">
        <v>3</v>
      </c>
      <c r="AY226" s="1">
        <v>251</v>
      </c>
      <c r="AZ226" s="1">
        <v>500</v>
      </c>
      <c r="BH226" s="1">
        <v>6.8</v>
      </c>
    </row>
    <row r="227" spans="1:110" ht="72.5" x14ac:dyDescent="0.35">
      <c r="A227" s="1" t="s">
        <v>181</v>
      </c>
      <c r="B227" s="1" t="s">
        <v>182</v>
      </c>
      <c r="D227" s="1" t="s">
        <v>4</v>
      </c>
      <c r="G227" s="1" t="s">
        <v>4</v>
      </c>
      <c r="M227" s="1" t="s">
        <v>4</v>
      </c>
      <c r="AD227" s="1" t="s">
        <v>4</v>
      </c>
      <c r="AF227" s="1">
        <v>3</v>
      </c>
      <c r="AY227" s="1">
        <v>501</v>
      </c>
      <c r="AZ227" s="3">
        <v>1000</v>
      </c>
      <c r="BH227" s="1">
        <v>8.1999999999999993</v>
      </c>
    </row>
    <row r="228" spans="1:110" ht="72.5" x14ac:dyDescent="0.35">
      <c r="A228" s="1" t="s">
        <v>181</v>
      </c>
      <c r="B228" s="1" t="s">
        <v>182</v>
      </c>
      <c r="D228" s="1" t="s">
        <v>4</v>
      </c>
      <c r="G228" s="1" t="s">
        <v>4</v>
      </c>
      <c r="M228" s="1" t="s">
        <v>4</v>
      </c>
      <c r="AD228" s="1" t="s">
        <v>4</v>
      </c>
      <c r="AF228" s="1">
        <v>3</v>
      </c>
      <c r="AY228" s="3">
        <v>1001</v>
      </c>
      <c r="AZ228" s="3">
        <v>2000</v>
      </c>
      <c r="BH228" s="1">
        <v>9.7899999999999991</v>
      </c>
    </row>
    <row r="229" spans="1:110" ht="362.5" x14ac:dyDescent="0.35">
      <c r="A229" s="1" t="s">
        <v>183</v>
      </c>
      <c r="B229" s="1" t="s">
        <v>184</v>
      </c>
      <c r="D229" s="1" t="s">
        <v>4</v>
      </c>
      <c r="G229" s="1" t="s">
        <v>4</v>
      </c>
      <c r="M229" s="1" t="s">
        <v>4</v>
      </c>
      <c r="N229" s="1" t="s">
        <v>4</v>
      </c>
      <c r="AF229" s="1">
        <v>1</v>
      </c>
      <c r="AG229" s="1">
        <v>3</v>
      </c>
      <c r="AI229" s="1" t="s">
        <v>35</v>
      </c>
      <c r="AJ229" s="1" t="s">
        <v>4</v>
      </c>
      <c r="AO229" s="1" t="s">
        <v>186</v>
      </c>
      <c r="AR229" s="1" t="s">
        <v>185</v>
      </c>
      <c r="AY229" s="1">
        <v>0</v>
      </c>
      <c r="AZ229" s="1">
        <v>250</v>
      </c>
      <c r="BC229" s="1">
        <v>0.5</v>
      </c>
      <c r="BF229" s="1">
        <v>33.299999999999997</v>
      </c>
      <c r="BG229" s="1">
        <v>21.85</v>
      </c>
      <c r="BY229" s="1">
        <v>35.86</v>
      </c>
      <c r="DF229">
        <v>10.5</v>
      </c>
    </row>
    <row r="230" spans="1:110" ht="362.5" x14ac:dyDescent="0.35">
      <c r="A230" s="1" t="s">
        <v>183</v>
      </c>
      <c r="B230" s="1" t="s">
        <v>184</v>
      </c>
      <c r="D230" s="1" t="s">
        <v>4</v>
      </c>
      <c r="G230" s="1" t="s">
        <v>4</v>
      </c>
      <c r="M230" s="1" t="s">
        <v>4</v>
      </c>
      <c r="N230" s="1" t="s">
        <v>4</v>
      </c>
      <c r="AF230" s="1">
        <v>1</v>
      </c>
      <c r="AG230" s="1">
        <v>3</v>
      </c>
      <c r="AI230" s="1" t="s">
        <v>35</v>
      </c>
      <c r="AJ230" s="1" t="s">
        <v>4</v>
      </c>
      <c r="AO230" s="1" t="s">
        <v>186</v>
      </c>
      <c r="AR230" s="1" t="s">
        <v>185</v>
      </c>
      <c r="AY230" s="1">
        <v>251</v>
      </c>
      <c r="AZ230" s="1">
        <v>500</v>
      </c>
      <c r="BC230" s="1">
        <v>0.5</v>
      </c>
      <c r="BF230" s="1">
        <v>33.299999999999997</v>
      </c>
      <c r="BG230" s="1">
        <v>23.7</v>
      </c>
      <c r="BY230" s="1">
        <v>35.86</v>
      </c>
      <c r="DF230">
        <v>10.5</v>
      </c>
    </row>
    <row r="231" spans="1:110" ht="362.5" x14ac:dyDescent="0.35">
      <c r="A231" s="1" t="s">
        <v>183</v>
      </c>
      <c r="B231" s="1" t="s">
        <v>184</v>
      </c>
      <c r="D231" s="1" t="s">
        <v>4</v>
      </c>
      <c r="G231" s="1" t="s">
        <v>4</v>
      </c>
      <c r="M231" s="1" t="s">
        <v>4</v>
      </c>
      <c r="N231" s="1" t="s">
        <v>4</v>
      </c>
      <c r="AF231" s="1">
        <v>1</v>
      </c>
      <c r="AG231" s="1">
        <v>3</v>
      </c>
      <c r="AI231" s="1" t="s">
        <v>35</v>
      </c>
      <c r="AJ231" s="1" t="s">
        <v>4</v>
      </c>
      <c r="AO231" s="1" t="s">
        <v>186</v>
      </c>
      <c r="AR231" s="1" t="s">
        <v>185</v>
      </c>
      <c r="AY231" s="1">
        <v>501</v>
      </c>
      <c r="AZ231" s="3">
        <v>1000</v>
      </c>
      <c r="BC231" s="1">
        <v>0.5</v>
      </c>
      <c r="BF231" s="1">
        <v>40.6</v>
      </c>
      <c r="BG231" s="1">
        <v>25.5</v>
      </c>
      <c r="BY231" s="1">
        <v>46.54</v>
      </c>
      <c r="DF231">
        <v>10.5</v>
      </c>
    </row>
    <row r="232" spans="1:110" ht="362.5" x14ac:dyDescent="0.35">
      <c r="A232" s="1" t="s">
        <v>183</v>
      </c>
      <c r="B232" s="1" t="s">
        <v>184</v>
      </c>
      <c r="D232" s="1" t="s">
        <v>4</v>
      </c>
      <c r="G232" s="1" t="s">
        <v>4</v>
      </c>
      <c r="M232" s="1" t="s">
        <v>4</v>
      </c>
      <c r="N232" s="1" t="s">
        <v>4</v>
      </c>
      <c r="AF232" s="1">
        <v>1</v>
      </c>
      <c r="AG232" s="1">
        <v>3</v>
      </c>
      <c r="AI232" s="1" t="s">
        <v>35</v>
      </c>
      <c r="AJ232" s="1" t="s">
        <v>4</v>
      </c>
      <c r="AO232" s="1" t="s">
        <v>186</v>
      </c>
      <c r="AR232" s="1" t="s">
        <v>185</v>
      </c>
      <c r="AY232" s="3">
        <v>1001</v>
      </c>
      <c r="AZ232" s="3">
        <v>2000</v>
      </c>
      <c r="BC232" s="1">
        <v>0.5</v>
      </c>
      <c r="BF232" s="1">
        <v>49.7</v>
      </c>
      <c r="BG232" s="1">
        <v>27.35</v>
      </c>
      <c r="BY232" s="1">
        <v>71.67</v>
      </c>
      <c r="DF232">
        <v>10.5</v>
      </c>
    </row>
    <row r="233" spans="1:110" ht="362.5" x14ac:dyDescent="0.35">
      <c r="A233" s="1" t="s">
        <v>183</v>
      </c>
      <c r="B233" s="1" t="s">
        <v>184</v>
      </c>
      <c r="D233" s="1" t="s">
        <v>4</v>
      </c>
      <c r="G233" s="1" t="s">
        <v>4</v>
      </c>
      <c r="M233" s="1" t="s">
        <v>4</v>
      </c>
      <c r="N233" s="1" t="s">
        <v>4</v>
      </c>
      <c r="AF233" s="1">
        <v>1</v>
      </c>
      <c r="AG233" s="1">
        <v>3</v>
      </c>
      <c r="AI233" s="1" t="s">
        <v>35</v>
      </c>
      <c r="AJ233" s="1" t="s">
        <v>4</v>
      </c>
      <c r="AO233" s="1" t="s">
        <v>186</v>
      </c>
      <c r="AR233" s="1" t="s">
        <v>185</v>
      </c>
      <c r="AY233" s="3">
        <v>2001</v>
      </c>
      <c r="AZ233" s="3">
        <v>3000</v>
      </c>
      <c r="BC233" s="1">
        <v>0.5</v>
      </c>
      <c r="BF233" s="1">
        <v>58.75</v>
      </c>
      <c r="BG233" s="1">
        <v>29.15</v>
      </c>
      <c r="BY233" s="1">
        <v>96.36</v>
      </c>
      <c r="DF233">
        <v>10.5</v>
      </c>
    </row>
    <row r="234" spans="1:110" ht="362.5" x14ac:dyDescent="0.35">
      <c r="A234" s="1" t="s">
        <v>183</v>
      </c>
      <c r="B234" s="1" t="s">
        <v>184</v>
      </c>
      <c r="D234" s="1" t="s">
        <v>4</v>
      </c>
      <c r="G234" s="1" t="s">
        <v>4</v>
      </c>
      <c r="M234" s="1" t="s">
        <v>4</v>
      </c>
      <c r="N234" s="1" t="s">
        <v>4</v>
      </c>
      <c r="AF234" s="1">
        <v>1</v>
      </c>
      <c r="AG234" s="1">
        <v>3</v>
      </c>
      <c r="AI234" s="1" t="s">
        <v>35</v>
      </c>
      <c r="AJ234" s="1" t="s">
        <v>4</v>
      </c>
      <c r="AO234" s="1" t="s">
        <v>186</v>
      </c>
      <c r="AR234" s="1" t="s">
        <v>185</v>
      </c>
      <c r="AY234" s="3">
        <v>3001</v>
      </c>
      <c r="AZ234" s="3">
        <v>5000</v>
      </c>
      <c r="BC234" s="1">
        <v>0.5</v>
      </c>
      <c r="BF234" s="1">
        <v>76.849999999999994</v>
      </c>
      <c r="BG234" s="1">
        <v>30.9</v>
      </c>
      <c r="BY234" s="1">
        <v>145.08000000000001</v>
      </c>
      <c r="DF234">
        <v>10.5</v>
      </c>
    </row>
    <row r="235" spans="1:110" ht="391.5" x14ac:dyDescent="0.35">
      <c r="A235" s="1" t="s">
        <v>189</v>
      </c>
      <c r="B235" s="1" t="s">
        <v>190</v>
      </c>
      <c r="D235" s="1" t="s">
        <v>4</v>
      </c>
      <c r="Q235" s="1" t="s">
        <v>4</v>
      </c>
      <c r="AR235" s="1" t="s">
        <v>192</v>
      </c>
      <c r="AY235" s="1">
        <v>0</v>
      </c>
      <c r="AZ235" s="1">
        <v>20</v>
      </c>
      <c r="BA235" s="1" t="s">
        <v>194</v>
      </c>
      <c r="BB235" s="1" t="s">
        <v>193</v>
      </c>
      <c r="BH235" s="1">
        <v>4.76</v>
      </c>
    </row>
    <row r="236" spans="1:110" ht="391.5" x14ac:dyDescent="0.35">
      <c r="A236" s="1" t="s">
        <v>189</v>
      </c>
      <c r="B236" s="1" t="s">
        <v>190</v>
      </c>
      <c r="D236" s="1" t="s">
        <v>4</v>
      </c>
      <c r="Q236" s="1" t="s">
        <v>4</v>
      </c>
      <c r="AR236" s="1" t="s">
        <v>192</v>
      </c>
      <c r="AY236" s="1">
        <v>21</v>
      </c>
      <c r="AZ236" s="1">
        <v>100</v>
      </c>
      <c r="BA236" s="1" t="s">
        <v>194</v>
      </c>
      <c r="BB236" s="1" t="s">
        <v>193</v>
      </c>
      <c r="BH236" s="1">
        <v>6.95</v>
      </c>
    </row>
    <row r="237" spans="1:110" ht="391.5" x14ac:dyDescent="0.35">
      <c r="A237" s="1" t="s">
        <v>189</v>
      </c>
      <c r="B237" s="1" t="s">
        <v>190</v>
      </c>
      <c r="D237" s="1" t="s">
        <v>4</v>
      </c>
      <c r="Q237" s="1" t="s">
        <v>4</v>
      </c>
      <c r="AR237" s="1" t="s">
        <v>192</v>
      </c>
      <c r="AY237" s="1">
        <v>101</v>
      </c>
      <c r="AZ237" s="1">
        <v>250</v>
      </c>
      <c r="BA237" s="1" t="s">
        <v>194</v>
      </c>
      <c r="BB237" s="1" t="s">
        <v>193</v>
      </c>
      <c r="BH237" s="1">
        <v>12.65</v>
      </c>
    </row>
    <row r="238" spans="1:110" ht="391.5" x14ac:dyDescent="0.35">
      <c r="A238" s="1" t="s">
        <v>189</v>
      </c>
      <c r="B238" s="1" t="s">
        <v>190</v>
      </c>
      <c r="D238" s="1" t="s">
        <v>4</v>
      </c>
      <c r="Q238" s="1" t="s">
        <v>4</v>
      </c>
      <c r="AR238" s="1" t="s">
        <v>192</v>
      </c>
      <c r="AY238" s="1">
        <v>251</v>
      </c>
      <c r="AZ238" s="1">
        <v>500</v>
      </c>
      <c r="BA238" s="1" t="s">
        <v>194</v>
      </c>
      <c r="BB238" s="1" t="s">
        <v>193</v>
      </c>
      <c r="BH238" s="1">
        <v>17.350000000000001</v>
      </c>
    </row>
    <row r="239" spans="1:110" ht="391.5" x14ac:dyDescent="0.35">
      <c r="A239" s="1" t="s">
        <v>189</v>
      </c>
      <c r="B239" s="1" t="s">
        <v>190</v>
      </c>
      <c r="D239" s="1" t="s">
        <v>4</v>
      </c>
      <c r="Q239" s="1" t="s">
        <v>4</v>
      </c>
      <c r="AR239" s="1" t="s">
        <v>192</v>
      </c>
      <c r="AY239" s="1">
        <v>501</v>
      </c>
      <c r="AZ239" s="3">
        <v>2000</v>
      </c>
      <c r="BA239" s="1" t="s">
        <v>194</v>
      </c>
      <c r="BB239" s="1" t="s">
        <v>193</v>
      </c>
      <c r="BH239" s="1">
        <v>29.3</v>
      </c>
    </row>
    <row r="240" spans="1:110" ht="275.5" x14ac:dyDescent="0.35">
      <c r="A240" s="1" t="s">
        <v>197</v>
      </c>
      <c r="B240" s="1" t="s">
        <v>195</v>
      </c>
      <c r="D240" s="1" t="s">
        <v>4</v>
      </c>
      <c r="J240" s="1" t="s">
        <v>4</v>
      </c>
      <c r="AF240" s="1">
        <v>3</v>
      </c>
      <c r="BA240" s="1" t="s">
        <v>198</v>
      </c>
      <c r="BH240" s="1">
        <v>16.11</v>
      </c>
    </row>
    <row r="241" spans="1:110" ht="275.5" x14ac:dyDescent="0.35">
      <c r="A241" s="1" t="s">
        <v>199</v>
      </c>
      <c r="B241" s="1" t="s">
        <v>200</v>
      </c>
      <c r="D241" s="1" t="s">
        <v>4</v>
      </c>
      <c r="F241" s="1" t="s">
        <v>4</v>
      </c>
      <c r="BA241" s="1" t="s">
        <v>198</v>
      </c>
      <c r="BH241" s="1">
        <v>0.5</v>
      </c>
    </row>
    <row r="242" spans="1:110" ht="275.5" x14ac:dyDescent="0.35">
      <c r="A242" s="1" t="s">
        <v>201</v>
      </c>
      <c r="B242" s="1" t="s">
        <v>200</v>
      </c>
      <c r="D242" s="1" t="s">
        <v>4</v>
      </c>
      <c r="F242" s="1" t="s">
        <v>4</v>
      </c>
      <c r="BA242" s="1" t="s">
        <v>198</v>
      </c>
      <c r="BH242" s="1">
        <v>6</v>
      </c>
    </row>
    <row r="243" spans="1:110" ht="275.5" x14ac:dyDescent="0.35">
      <c r="A243" s="1" t="s">
        <v>202</v>
      </c>
      <c r="B243" s="1" t="s">
        <v>200</v>
      </c>
      <c r="D243" s="1" t="s">
        <v>4</v>
      </c>
      <c r="F243" s="1" t="s">
        <v>4</v>
      </c>
      <c r="BA243" s="1" t="s">
        <v>198</v>
      </c>
      <c r="BH243" s="1">
        <v>60</v>
      </c>
    </row>
    <row r="244" spans="1:110" s="7" customFormat="1" ht="348" x14ac:dyDescent="0.35">
      <c r="A244" s="6" t="s">
        <v>220</v>
      </c>
      <c r="B244" s="6" t="s">
        <v>221</v>
      </c>
      <c r="C244" s="6"/>
      <c r="D244" s="6" t="s">
        <v>4</v>
      </c>
      <c r="E244" s="6"/>
      <c r="F244" s="6"/>
      <c r="G244" s="6"/>
      <c r="H244" s="6"/>
      <c r="I244" s="6"/>
      <c r="J244" s="6"/>
      <c r="K244" s="6"/>
      <c r="L244" s="6" t="s">
        <v>4</v>
      </c>
      <c r="M244" s="6"/>
      <c r="N244" s="6"/>
      <c r="O244" s="6"/>
      <c r="P244" s="6"/>
      <c r="Q244" s="6"/>
      <c r="R244" s="6"/>
      <c r="S244" s="6"/>
      <c r="T244" s="6"/>
      <c r="U244" s="6"/>
      <c r="V244" s="6"/>
      <c r="W244" s="6"/>
      <c r="X244" s="6"/>
      <c r="Y244" s="6"/>
      <c r="Z244" s="6"/>
      <c r="AA244" s="6"/>
      <c r="AB244" s="6"/>
      <c r="AC244" s="6" t="s">
        <v>4</v>
      </c>
      <c r="AD244" s="6"/>
      <c r="AE244" s="6" t="s">
        <v>4</v>
      </c>
      <c r="AF244" s="6">
        <v>3</v>
      </c>
      <c r="AG244" s="6"/>
      <c r="AH244" s="6"/>
      <c r="AI244" s="6" t="s">
        <v>35</v>
      </c>
      <c r="AJ244" s="6" t="s">
        <v>4</v>
      </c>
      <c r="AK244" s="6"/>
      <c r="AL244" s="6"/>
      <c r="AM244" s="6"/>
      <c r="AN244" s="6"/>
      <c r="AO244" s="6" t="s">
        <v>224</v>
      </c>
      <c r="AP244" s="6"/>
      <c r="AQ244" s="6"/>
      <c r="AR244" s="6" t="s">
        <v>233</v>
      </c>
      <c r="AS244" s="6"/>
      <c r="AT244" s="6" t="s">
        <v>223</v>
      </c>
      <c r="AU244" s="6"/>
      <c r="AV244" s="6"/>
      <c r="AW244" s="6"/>
      <c r="AX244" s="6"/>
      <c r="AY244" s="6">
        <v>0</v>
      </c>
      <c r="AZ244" s="6">
        <v>20</v>
      </c>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v>5.36</v>
      </c>
      <c r="CD244" s="6">
        <v>6.4</v>
      </c>
      <c r="CE244" s="6">
        <v>7.88</v>
      </c>
      <c r="CF244" s="6"/>
      <c r="CG244" s="6"/>
      <c r="CH244" s="6"/>
      <c r="CI244" s="6">
        <v>1.35</v>
      </c>
      <c r="DF244" s="7">
        <v>10.5</v>
      </c>
    </row>
    <row r="245" spans="1:110" s="7" customFormat="1" ht="348" x14ac:dyDescent="0.35">
      <c r="A245" s="6" t="s">
        <v>220</v>
      </c>
      <c r="B245" s="6" t="s">
        <v>221</v>
      </c>
      <c r="C245" s="6"/>
      <c r="D245" s="6" t="s">
        <v>4</v>
      </c>
      <c r="E245" s="6"/>
      <c r="F245" s="6"/>
      <c r="G245" s="6"/>
      <c r="H245" s="6"/>
      <c r="I245" s="6"/>
      <c r="J245" s="6"/>
      <c r="K245" s="6"/>
      <c r="L245" s="6" t="s">
        <v>4</v>
      </c>
      <c r="M245" s="6"/>
      <c r="N245" s="6"/>
      <c r="O245" s="6"/>
      <c r="P245" s="6"/>
      <c r="Q245" s="6"/>
      <c r="R245" s="6"/>
      <c r="S245" s="6"/>
      <c r="T245" s="6"/>
      <c r="U245" s="6"/>
      <c r="V245" s="6"/>
      <c r="W245" s="6"/>
      <c r="X245" s="6"/>
      <c r="Y245" s="6"/>
      <c r="Z245" s="6"/>
      <c r="AA245" s="6"/>
      <c r="AB245" s="6"/>
      <c r="AC245" s="6" t="s">
        <v>4</v>
      </c>
      <c r="AD245" s="6"/>
      <c r="AE245" s="6" t="s">
        <v>4</v>
      </c>
      <c r="AF245" s="6">
        <v>3</v>
      </c>
      <c r="AG245" s="6"/>
      <c r="AH245" s="6"/>
      <c r="AI245" s="6" t="s">
        <v>35</v>
      </c>
      <c r="AJ245" s="6" t="s">
        <v>4</v>
      </c>
      <c r="AK245" s="6"/>
      <c r="AL245" s="6"/>
      <c r="AM245" s="6"/>
      <c r="AN245" s="6"/>
      <c r="AO245" s="6" t="s">
        <v>224</v>
      </c>
      <c r="AP245" s="6"/>
      <c r="AQ245" s="6"/>
      <c r="AR245" s="6" t="s">
        <v>233</v>
      </c>
      <c r="AS245" s="6"/>
      <c r="AT245" s="6" t="s">
        <v>223</v>
      </c>
      <c r="AU245" s="6"/>
      <c r="AV245" s="6"/>
      <c r="AW245" s="6"/>
      <c r="AX245" s="6"/>
      <c r="AY245" s="6">
        <v>21</v>
      </c>
      <c r="AZ245" s="6">
        <v>50</v>
      </c>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v>6.13</v>
      </c>
      <c r="CD245" s="6">
        <v>7.08</v>
      </c>
      <c r="CE245" s="6">
        <v>8.49</v>
      </c>
      <c r="CF245" s="6"/>
      <c r="CG245" s="6"/>
      <c r="CH245" s="6"/>
      <c r="CI245" s="6">
        <v>1.35</v>
      </c>
      <c r="DF245" s="7">
        <v>10.5</v>
      </c>
    </row>
    <row r="246" spans="1:110" s="7" customFormat="1" ht="348" x14ac:dyDescent="0.35">
      <c r="A246" s="6" t="s">
        <v>220</v>
      </c>
      <c r="B246" s="6" t="s">
        <v>221</v>
      </c>
      <c r="C246" s="6"/>
      <c r="D246" s="6" t="s">
        <v>4</v>
      </c>
      <c r="E246" s="6"/>
      <c r="F246" s="6"/>
      <c r="G246" s="6"/>
      <c r="H246" s="6"/>
      <c r="I246" s="6"/>
      <c r="J246" s="6"/>
      <c r="K246" s="6"/>
      <c r="L246" s="6" t="s">
        <v>4</v>
      </c>
      <c r="M246" s="6"/>
      <c r="N246" s="6"/>
      <c r="O246" s="6"/>
      <c r="P246" s="6"/>
      <c r="Q246" s="6"/>
      <c r="R246" s="6"/>
      <c r="S246" s="6"/>
      <c r="T246" s="6"/>
      <c r="U246" s="6"/>
      <c r="V246" s="6"/>
      <c r="W246" s="6"/>
      <c r="X246" s="6"/>
      <c r="Y246" s="6"/>
      <c r="Z246" s="6"/>
      <c r="AA246" s="6"/>
      <c r="AB246" s="6"/>
      <c r="AC246" s="6" t="s">
        <v>4</v>
      </c>
      <c r="AD246" s="6"/>
      <c r="AE246" s="6" t="s">
        <v>4</v>
      </c>
      <c r="AF246" s="6">
        <v>3</v>
      </c>
      <c r="AG246" s="6"/>
      <c r="AH246" s="6"/>
      <c r="AI246" s="6" t="s">
        <v>35</v>
      </c>
      <c r="AJ246" s="6" t="s">
        <v>4</v>
      </c>
      <c r="AK246" s="6"/>
      <c r="AL246" s="6"/>
      <c r="AM246" s="6"/>
      <c r="AN246" s="6"/>
      <c r="AO246" s="6" t="s">
        <v>224</v>
      </c>
      <c r="AP246" s="6"/>
      <c r="AQ246" s="6"/>
      <c r="AR246" s="6" t="s">
        <v>233</v>
      </c>
      <c r="AS246" s="6"/>
      <c r="AT246" s="6" t="s">
        <v>223</v>
      </c>
      <c r="AU246" s="6"/>
      <c r="AV246" s="6"/>
      <c r="AW246" s="6"/>
      <c r="AX246" s="6"/>
      <c r="AY246" s="6">
        <v>51</v>
      </c>
      <c r="AZ246" s="6">
        <v>100</v>
      </c>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v>6.92</v>
      </c>
      <c r="CD246" s="6">
        <v>7.88</v>
      </c>
      <c r="CE246" s="6">
        <v>9.25</v>
      </c>
      <c r="CF246" s="6"/>
      <c r="CG246" s="6"/>
      <c r="CH246" s="6"/>
      <c r="CI246" s="6">
        <v>1.35</v>
      </c>
      <c r="DF246" s="7">
        <v>10.5</v>
      </c>
    </row>
    <row r="247" spans="1:110" s="7" customFormat="1" ht="348" x14ac:dyDescent="0.35">
      <c r="A247" s="6" t="s">
        <v>220</v>
      </c>
      <c r="B247" s="6" t="s">
        <v>221</v>
      </c>
      <c r="C247" s="6"/>
      <c r="D247" s="6" t="s">
        <v>4</v>
      </c>
      <c r="E247" s="6"/>
      <c r="F247" s="6"/>
      <c r="G247" s="6"/>
      <c r="H247" s="6"/>
      <c r="I247" s="6"/>
      <c r="J247" s="6"/>
      <c r="K247" s="6"/>
      <c r="L247" s="6" t="s">
        <v>4</v>
      </c>
      <c r="M247" s="6"/>
      <c r="N247" s="6"/>
      <c r="O247" s="6"/>
      <c r="P247" s="6"/>
      <c r="Q247" s="6"/>
      <c r="R247" s="6"/>
      <c r="S247" s="6"/>
      <c r="T247" s="6"/>
      <c r="U247" s="6"/>
      <c r="V247" s="6"/>
      <c r="W247" s="6"/>
      <c r="X247" s="6"/>
      <c r="Y247" s="6"/>
      <c r="Z247" s="6"/>
      <c r="AA247" s="6"/>
      <c r="AB247" s="6"/>
      <c r="AC247" s="6" t="s">
        <v>4</v>
      </c>
      <c r="AD247" s="6"/>
      <c r="AE247" s="6" t="s">
        <v>4</v>
      </c>
      <c r="AF247" s="6">
        <v>3</v>
      </c>
      <c r="AG247" s="6"/>
      <c r="AH247" s="6"/>
      <c r="AI247" s="6" t="s">
        <v>35</v>
      </c>
      <c r="AJ247" s="6" t="s">
        <v>4</v>
      </c>
      <c r="AK247" s="6"/>
      <c r="AL247" s="6"/>
      <c r="AM247" s="6"/>
      <c r="AN247" s="6"/>
      <c r="AO247" s="6" t="s">
        <v>224</v>
      </c>
      <c r="AP247" s="6"/>
      <c r="AQ247" s="6"/>
      <c r="AR247" s="6" t="s">
        <v>233</v>
      </c>
      <c r="AS247" s="6"/>
      <c r="AT247" s="6" t="s">
        <v>223</v>
      </c>
      <c r="AU247" s="6"/>
      <c r="AV247" s="6"/>
      <c r="AW247" s="6"/>
      <c r="AX247" s="6"/>
      <c r="AY247" s="6">
        <v>101</v>
      </c>
      <c r="AZ247" s="6">
        <v>250</v>
      </c>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v>8.4600000000000009</v>
      </c>
      <c r="CD247" s="6">
        <v>9.42</v>
      </c>
      <c r="CE247" s="6">
        <v>10.91</v>
      </c>
      <c r="CF247" s="6"/>
      <c r="CG247" s="6"/>
      <c r="CH247" s="6"/>
      <c r="CI247" s="6">
        <v>1.35</v>
      </c>
      <c r="DF247" s="7">
        <v>10.5</v>
      </c>
    </row>
    <row r="248" spans="1:110" s="7" customFormat="1" ht="348" x14ac:dyDescent="0.35">
      <c r="A248" s="6" t="s">
        <v>220</v>
      </c>
      <c r="B248" s="6" t="s">
        <v>221</v>
      </c>
      <c r="C248" s="6"/>
      <c r="D248" s="6" t="s">
        <v>4</v>
      </c>
      <c r="E248" s="6"/>
      <c r="F248" s="6"/>
      <c r="G248" s="6"/>
      <c r="H248" s="6"/>
      <c r="I248" s="6"/>
      <c r="J248" s="6"/>
      <c r="K248" s="6"/>
      <c r="L248" s="6" t="s">
        <v>4</v>
      </c>
      <c r="M248" s="6"/>
      <c r="N248" s="6"/>
      <c r="O248" s="6"/>
      <c r="P248" s="6"/>
      <c r="Q248" s="6"/>
      <c r="R248" s="6"/>
      <c r="S248" s="6"/>
      <c r="T248" s="6"/>
      <c r="U248" s="6"/>
      <c r="V248" s="6"/>
      <c r="W248" s="6"/>
      <c r="X248" s="6"/>
      <c r="Y248" s="6"/>
      <c r="Z248" s="6"/>
      <c r="AA248" s="6"/>
      <c r="AB248" s="6"/>
      <c r="AC248" s="6" t="s">
        <v>4</v>
      </c>
      <c r="AD248" s="6"/>
      <c r="AE248" s="6" t="s">
        <v>4</v>
      </c>
      <c r="AF248" s="6">
        <v>3</v>
      </c>
      <c r="AG248" s="6"/>
      <c r="AH248" s="6"/>
      <c r="AI248" s="6" t="s">
        <v>35</v>
      </c>
      <c r="AJ248" s="6" t="s">
        <v>4</v>
      </c>
      <c r="AK248" s="6"/>
      <c r="AL248" s="6"/>
      <c r="AM248" s="6"/>
      <c r="AN248" s="6"/>
      <c r="AO248" s="6" t="s">
        <v>224</v>
      </c>
      <c r="AP248" s="6"/>
      <c r="AQ248" s="6"/>
      <c r="AR248" s="6" t="s">
        <v>233</v>
      </c>
      <c r="AS248" s="6"/>
      <c r="AT248" s="6" t="s">
        <v>223</v>
      </c>
      <c r="AU248" s="6"/>
      <c r="AV248" s="6"/>
      <c r="AW248" s="6"/>
      <c r="AX248" s="6"/>
      <c r="AY248" s="6">
        <v>251</v>
      </c>
      <c r="AZ248" s="6">
        <v>500</v>
      </c>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v>9.93</v>
      </c>
      <c r="CD248" s="6">
        <v>10.84</v>
      </c>
      <c r="CE248" s="6">
        <v>12.21</v>
      </c>
      <c r="CF248" s="6"/>
      <c r="CG248" s="6"/>
      <c r="CH248" s="6"/>
      <c r="CI248" s="6">
        <v>1.35</v>
      </c>
      <c r="DF248" s="7">
        <v>10.5</v>
      </c>
    </row>
    <row r="249" spans="1:110" s="7" customFormat="1" ht="348" x14ac:dyDescent="0.35">
      <c r="A249" s="6" t="s">
        <v>220</v>
      </c>
      <c r="B249" s="6" t="s">
        <v>221</v>
      </c>
      <c r="C249" s="6"/>
      <c r="D249" s="6" t="s">
        <v>4</v>
      </c>
      <c r="E249" s="6"/>
      <c r="F249" s="6"/>
      <c r="G249" s="6"/>
      <c r="H249" s="6"/>
      <c r="I249" s="6"/>
      <c r="J249" s="6"/>
      <c r="K249" s="6"/>
      <c r="L249" s="6" t="s">
        <v>4</v>
      </c>
      <c r="M249" s="6"/>
      <c r="N249" s="6"/>
      <c r="O249" s="6"/>
      <c r="P249" s="6"/>
      <c r="Q249" s="6"/>
      <c r="R249" s="6"/>
      <c r="S249" s="6"/>
      <c r="T249" s="6"/>
      <c r="U249" s="6"/>
      <c r="V249" s="6"/>
      <c r="W249" s="6"/>
      <c r="X249" s="6"/>
      <c r="Y249" s="6"/>
      <c r="Z249" s="6"/>
      <c r="AA249" s="6"/>
      <c r="AB249" s="6"/>
      <c r="AC249" s="6" t="s">
        <v>4</v>
      </c>
      <c r="AD249" s="6"/>
      <c r="AE249" s="6" t="s">
        <v>4</v>
      </c>
      <c r="AF249" s="6">
        <v>3</v>
      </c>
      <c r="AG249" s="6"/>
      <c r="AH249" s="6"/>
      <c r="AI249" s="6" t="s">
        <v>35</v>
      </c>
      <c r="AJ249" s="6" t="s">
        <v>4</v>
      </c>
      <c r="AK249" s="6"/>
      <c r="AL249" s="6"/>
      <c r="AM249" s="6"/>
      <c r="AN249" s="6"/>
      <c r="AO249" s="6" t="s">
        <v>224</v>
      </c>
      <c r="AP249" s="6"/>
      <c r="AQ249" s="6"/>
      <c r="AR249" s="6" t="s">
        <v>233</v>
      </c>
      <c r="AS249" s="6"/>
      <c r="AT249" s="6" t="s">
        <v>223</v>
      </c>
      <c r="AU249" s="6"/>
      <c r="AV249" s="6"/>
      <c r="AW249" s="6"/>
      <c r="AX249" s="6"/>
      <c r="AY249" s="6">
        <v>501</v>
      </c>
      <c r="AZ249" s="8">
        <v>1000</v>
      </c>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v>11.43</v>
      </c>
      <c r="CD249" s="6">
        <v>12.38</v>
      </c>
      <c r="CE249" s="6">
        <v>13.74</v>
      </c>
      <c r="CF249" s="6"/>
      <c r="CG249" s="6"/>
      <c r="CH249" s="6"/>
      <c r="CI249" s="6">
        <v>1.35</v>
      </c>
      <c r="DF249" s="7">
        <v>10.5</v>
      </c>
    </row>
    <row r="250" spans="1:110" s="7" customFormat="1" ht="348" x14ac:dyDescent="0.35">
      <c r="A250" s="6" t="s">
        <v>220</v>
      </c>
      <c r="B250" s="6" t="s">
        <v>221</v>
      </c>
      <c r="C250" s="6"/>
      <c r="D250" s="6" t="s">
        <v>4</v>
      </c>
      <c r="E250" s="6"/>
      <c r="F250" s="6"/>
      <c r="G250" s="6"/>
      <c r="H250" s="6"/>
      <c r="I250" s="6"/>
      <c r="J250" s="6"/>
      <c r="K250" s="6"/>
      <c r="L250" s="6" t="s">
        <v>4</v>
      </c>
      <c r="M250" s="6"/>
      <c r="N250" s="6"/>
      <c r="O250" s="6"/>
      <c r="P250" s="6"/>
      <c r="Q250" s="6"/>
      <c r="R250" s="6"/>
      <c r="S250" s="6"/>
      <c r="T250" s="6"/>
      <c r="U250" s="6"/>
      <c r="V250" s="6"/>
      <c r="W250" s="6"/>
      <c r="X250" s="6"/>
      <c r="Y250" s="6"/>
      <c r="Z250" s="6"/>
      <c r="AA250" s="6"/>
      <c r="AB250" s="6"/>
      <c r="AC250" s="6" t="s">
        <v>4</v>
      </c>
      <c r="AD250" s="6"/>
      <c r="AE250" s="6" t="s">
        <v>4</v>
      </c>
      <c r="AF250" s="6">
        <v>3</v>
      </c>
      <c r="AG250" s="6"/>
      <c r="AH250" s="6"/>
      <c r="AI250" s="6" t="s">
        <v>35</v>
      </c>
      <c r="AJ250" s="6" t="s">
        <v>4</v>
      </c>
      <c r="AK250" s="6"/>
      <c r="AL250" s="6"/>
      <c r="AM250" s="6"/>
      <c r="AN250" s="6"/>
      <c r="AO250" s="6" t="s">
        <v>224</v>
      </c>
      <c r="AP250" s="6"/>
      <c r="AQ250" s="6"/>
      <c r="AR250" s="6" t="s">
        <v>233</v>
      </c>
      <c r="AS250" s="6"/>
      <c r="AT250" s="6" t="s">
        <v>223</v>
      </c>
      <c r="AU250" s="6"/>
      <c r="AV250" s="6"/>
      <c r="AW250" s="6"/>
      <c r="AX250" s="6"/>
      <c r="AY250" s="8">
        <v>1001</v>
      </c>
      <c r="AZ250" s="8">
        <v>2000</v>
      </c>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v>13.53</v>
      </c>
      <c r="CD250" s="6">
        <v>14.47</v>
      </c>
      <c r="CE250" s="6">
        <v>15.96</v>
      </c>
      <c r="CF250" s="6"/>
      <c r="CG250" s="6"/>
      <c r="CH250" s="6"/>
      <c r="CI250" s="6">
        <v>1.35</v>
      </c>
      <c r="DF250" s="7">
        <v>10.5</v>
      </c>
    </row>
    <row r="251" spans="1:110" s="7" customFormat="1" ht="87" x14ac:dyDescent="0.35">
      <c r="A251" s="6" t="s">
        <v>278</v>
      </c>
      <c r="B251" s="6" t="s">
        <v>231</v>
      </c>
      <c r="C251" s="6"/>
      <c r="D251" s="6" t="s">
        <v>4</v>
      </c>
      <c r="E251" s="6"/>
      <c r="F251" s="6"/>
      <c r="G251" s="6"/>
      <c r="H251" s="6" t="s">
        <v>4</v>
      </c>
      <c r="I251" s="6"/>
      <c r="J251" s="6"/>
      <c r="K251" s="6"/>
      <c r="L251" s="6"/>
      <c r="M251" s="6"/>
      <c r="N251" s="6"/>
      <c r="O251" s="6"/>
      <c r="P251" s="6"/>
      <c r="Q251" s="6"/>
      <c r="R251" s="6"/>
      <c r="S251" s="6"/>
      <c r="T251" s="6"/>
      <c r="U251" s="6"/>
      <c r="V251" s="6"/>
      <c r="W251" s="6"/>
      <c r="X251" s="6"/>
      <c r="Y251" s="6"/>
      <c r="Z251" s="6"/>
      <c r="AA251" s="6"/>
      <c r="AB251" s="6"/>
      <c r="AC251" s="6"/>
      <c r="AD251" s="6"/>
      <c r="AE251" s="6"/>
      <c r="AF251" s="6">
        <v>3</v>
      </c>
      <c r="AG251" s="6"/>
      <c r="AH251" s="6"/>
      <c r="AI251" s="6"/>
      <c r="AJ251" s="6" t="s">
        <v>4</v>
      </c>
      <c r="AK251" s="6"/>
      <c r="AL251" s="6"/>
      <c r="AM251" s="6"/>
      <c r="AN251" s="6"/>
      <c r="AO251" s="6"/>
      <c r="AP251" s="6"/>
      <c r="AQ251" s="6"/>
      <c r="AR251" s="6" t="s">
        <v>234</v>
      </c>
      <c r="AS251" s="6"/>
      <c r="AT251" s="6"/>
      <c r="AU251" s="6">
        <v>1</v>
      </c>
      <c r="AV251" s="6">
        <v>1</v>
      </c>
      <c r="AW251" s="6"/>
      <c r="AX251" s="6"/>
      <c r="AY251" s="6"/>
      <c r="AZ251" s="6"/>
      <c r="BA251" s="6"/>
      <c r="BB251" s="6"/>
      <c r="BC251" s="6"/>
      <c r="BD251" s="6"/>
      <c r="BE251" s="6"/>
      <c r="BF251" s="6"/>
      <c r="BG251" s="6"/>
      <c r="BH251" s="6">
        <v>6.62</v>
      </c>
      <c r="BI251" s="6"/>
      <c r="BJ251" s="6">
        <v>32.85</v>
      </c>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row>
    <row r="252" spans="1:110" s="7" customFormat="1" ht="81" customHeight="1" x14ac:dyDescent="0.35">
      <c r="A252" s="6" t="s">
        <v>277</v>
      </c>
      <c r="B252" s="6" t="s">
        <v>231</v>
      </c>
      <c r="C252" s="6"/>
      <c r="D252" s="6" t="s">
        <v>4</v>
      </c>
      <c r="E252" s="6"/>
      <c r="F252" s="6"/>
      <c r="G252" s="6"/>
      <c r="H252" s="6" t="s">
        <v>4</v>
      </c>
      <c r="I252" s="6"/>
      <c r="J252" s="6"/>
      <c r="K252" s="6"/>
      <c r="L252" s="6"/>
      <c r="M252" s="6"/>
      <c r="N252" s="6"/>
      <c r="O252" s="6"/>
      <c r="P252" s="6"/>
      <c r="Q252" s="6"/>
      <c r="R252" s="6"/>
      <c r="S252" s="6"/>
      <c r="T252" s="6"/>
      <c r="U252" s="6"/>
      <c r="V252" s="6"/>
      <c r="W252" s="6"/>
      <c r="X252" s="6"/>
      <c r="Y252" s="6"/>
      <c r="Z252" s="6"/>
      <c r="AA252" s="6"/>
      <c r="AB252" s="6"/>
      <c r="AC252" s="6"/>
      <c r="AD252" s="6"/>
      <c r="AE252" s="6"/>
      <c r="AF252" s="6">
        <v>3</v>
      </c>
      <c r="AG252" s="6"/>
      <c r="AH252" s="6"/>
      <c r="AI252" s="6"/>
      <c r="AJ252" s="6" t="s">
        <v>4</v>
      </c>
      <c r="AK252" s="6"/>
      <c r="AL252" s="6"/>
      <c r="AM252" s="6"/>
      <c r="AN252" s="6"/>
      <c r="AO252" s="6"/>
      <c r="AP252" s="6"/>
      <c r="AQ252" s="6"/>
      <c r="AR252" s="6" t="s">
        <v>234</v>
      </c>
      <c r="AS252" s="6"/>
      <c r="AT252" s="6"/>
      <c r="AU252" s="6">
        <v>1</v>
      </c>
      <c r="AV252" s="6">
        <v>1</v>
      </c>
      <c r="AW252" s="6"/>
      <c r="AX252" s="6"/>
      <c r="AY252" s="6"/>
      <c r="AZ252" s="6"/>
      <c r="BA252" s="6"/>
      <c r="BB252" s="6"/>
      <c r="BC252" s="6"/>
      <c r="BD252" s="6"/>
      <c r="BE252" s="6"/>
      <c r="BF252" s="6"/>
      <c r="BG252" s="6"/>
      <c r="BH252" s="6">
        <v>32.85</v>
      </c>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row>
    <row r="253" spans="1:110" s="7" customFormat="1" ht="81" customHeight="1" x14ac:dyDescent="0.35">
      <c r="A253" s="6" t="s">
        <v>277</v>
      </c>
      <c r="B253" s="6" t="s">
        <v>231</v>
      </c>
      <c r="C253" s="6"/>
      <c r="D253" s="6" t="s">
        <v>4</v>
      </c>
      <c r="E253" s="6"/>
      <c r="F253" s="6"/>
      <c r="G253" s="6"/>
      <c r="H253" s="6" t="s">
        <v>4</v>
      </c>
      <c r="I253" s="6"/>
      <c r="J253" s="6"/>
      <c r="K253" s="6"/>
      <c r="L253" s="6"/>
      <c r="M253" s="6"/>
      <c r="N253" s="6"/>
      <c r="O253" s="6"/>
      <c r="P253" s="6"/>
      <c r="Q253" s="6"/>
      <c r="R253" s="6"/>
      <c r="S253" s="6"/>
      <c r="T253" s="6"/>
      <c r="U253" s="6"/>
      <c r="V253" s="6"/>
      <c r="W253" s="6"/>
      <c r="X253" s="6"/>
      <c r="Y253" s="6"/>
      <c r="Z253" s="6"/>
      <c r="AA253" s="6"/>
      <c r="AB253" s="6"/>
      <c r="AC253" s="6"/>
      <c r="AD253" s="6"/>
      <c r="AE253" s="6"/>
      <c r="AF253" s="6">
        <v>3</v>
      </c>
      <c r="AG253" s="6"/>
      <c r="AH253" s="6"/>
      <c r="AI253" s="6"/>
      <c r="AJ253" s="6" t="s">
        <v>4</v>
      </c>
      <c r="AK253" s="6"/>
      <c r="AL253" s="6"/>
      <c r="AM253" s="6"/>
      <c r="AN253" s="6"/>
      <c r="AO253" s="6"/>
      <c r="AP253" s="6"/>
      <c r="AQ253" s="6"/>
      <c r="AR253" s="6" t="s">
        <v>234</v>
      </c>
      <c r="AS253" s="6"/>
      <c r="AT253" s="6"/>
      <c r="AU253" s="6">
        <v>2</v>
      </c>
      <c r="AV253" s="6">
        <v>9</v>
      </c>
      <c r="AW253" s="6"/>
      <c r="AX253" s="6"/>
      <c r="AY253" s="6"/>
      <c r="AZ253" s="6"/>
      <c r="BA253" s="6"/>
      <c r="BB253" s="6"/>
      <c r="BC253" s="6"/>
      <c r="BD253" s="6"/>
      <c r="BE253" s="6"/>
      <c r="BF253" s="6"/>
      <c r="BG253" s="6"/>
      <c r="BH253" s="6"/>
      <c r="BI253" s="6"/>
      <c r="BJ253" s="6">
        <v>32.520000000000003</v>
      </c>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row>
    <row r="254" spans="1:110" s="7" customFormat="1" ht="81" customHeight="1" x14ac:dyDescent="0.35">
      <c r="A254" s="6" t="s">
        <v>277</v>
      </c>
      <c r="B254" s="6" t="s">
        <v>231</v>
      </c>
      <c r="C254" s="6"/>
      <c r="D254" s="6" t="s">
        <v>4</v>
      </c>
      <c r="E254" s="6"/>
      <c r="F254" s="6"/>
      <c r="G254" s="6"/>
      <c r="H254" s="6" t="s">
        <v>4</v>
      </c>
      <c r="I254" s="6"/>
      <c r="J254" s="6"/>
      <c r="K254" s="6"/>
      <c r="L254" s="6"/>
      <c r="M254" s="6"/>
      <c r="N254" s="6"/>
      <c r="O254" s="6"/>
      <c r="P254" s="6"/>
      <c r="Q254" s="6"/>
      <c r="R254" s="6"/>
      <c r="S254" s="6"/>
      <c r="T254" s="6"/>
      <c r="U254" s="6"/>
      <c r="V254" s="6"/>
      <c r="W254" s="6"/>
      <c r="X254" s="6"/>
      <c r="Y254" s="6"/>
      <c r="Z254" s="6"/>
      <c r="AA254" s="6"/>
      <c r="AB254" s="6"/>
      <c r="AC254" s="6"/>
      <c r="AD254" s="6"/>
      <c r="AE254" s="6"/>
      <c r="AF254" s="6">
        <v>3</v>
      </c>
      <c r="AG254" s="6"/>
      <c r="AH254" s="6"/>
      <c r="AI254" s="6"/>
      <c r="AJ254" s="6" t="s">
        <v>4</v>
      </c>
      <c r="AK254" s="6"/>
      <c r="AL254" s="6"/>
      <c r="AM254" s="6"/>
      <c r="AN254" s="6"/>
      <c r="AO254" s="6"/>
      <c r="AP254" s="6"/>
      <c r="AQ254" s="6"/>
      <c r="AR254" s="6" t="s">
        <v>234</v>
      </c>
      <c r="AS254" s="6"/>
      <c r="AT254" s="6"/>
      <c r="AU254" s="6">
        <v>10</v>
      </c>
      <c r="AV254" s="6">
        <v>19</v>
      </c>
      <c r="AW254" s="6"/>
      <c r="AX254" s="6"/>
      <c r="AY254" s="6"/>
      <c r="AZ254" s="6"/>
      <c r="BA254" s="6"/>
      <c r="BB254" s="6"/>
      <c r="BC254" s="6"/>
      <c r="BD254" s="6"/>
      <c r="BE254" s="6"/>
      <c r="BF254" s="6"/>
      <c r="BG254" s="6"/>
      <c r="BH254" s="6"/>
      <c r="BI254" s="6"/>
      <c r="BJ254" s="6">
        <v>32.19</v>
      </c>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row>
    <row r="255" spans="1:110" s="7" customFormat="1" ht="81" customHeight="1" x14ac:dyDescent="0.35">
      <c r="A255" s="6" t="s">
        <v>277</v>
      </c>
      <c r="B255" s="6" t="s">
        <v>231</v>
      </c>
      <c r="C255" s="6"/>
      <c r="D255" s="6" t="s">
        <v>4</v>
      </c>
      <c r="E255" s="6"/>
      <c r="F255" s="6"/>
      <c r="G255" s="6"/>
      <c r="H255" s="6" t="s">
        <v>4</v>
      </c>
      <c r="I255" s="6"/>
      <c r="J255" s="6"/>
      <c r="K255" s="6"/>
      <c r="L255" s="6"/>
      <c r="M255" s="6"/>
      <c r="N255" s="6"/>
      <c r="O255" s="6"/>
      <c r="P255" s="6"/>
      <c r="Q255" s="6"/>
      <c r="R255" s="6"/>
      <c r="S255" s="6"/>
      <c r="T255" s="6"/>
      <c r="U255" s="6"/>
      <c r="V255" s="6"/>
      <c r="W255" s="6"/>
      <c r="X255" s="6"/>
      <c r="Y255" s="6"/>
      <c r="Z255" s="6"/>
      <c r="AA255" s="6"/>
      <c r="AB255" s="6"/>
      <c r="AC255" s="6"/>
      <c r="AD255" s="6"/>
      <c r="AE255" s="6"/>
      <c r="AF255" s="6">
        <v>3</v>
      </c>
      <c r="AG255" s="6"/>
      <c r="AH255" s="6"/>
      <c r="AI255" s="6"/>
      <c r="AJ255" s="6" t="s">
        <v>4</v>
      </c>
      <c r="AK255" s="6"/>
      <c r="AL255" s="6"/>
      <c r="AM255" s="6"/>
      <c r="AN255" s="6"/>
      <c r="AO255" s="6"/>
      <c r="AP255" s="6"/>
      <c r="AQ255" s="6"/>
      <c r="AR255" s="6" t="s">
        <v>234</v>
      </c>
      <c r="AS255" s="6"/>
      <c r="AT255" s="6"/>
      <c r="AU255" s="6">
        <v>20</v>
      </c>
      <c r="AV255" s="6">
        <v>199</v>
      </c>
      <c r="AW255" s="6"/>
      <c r="AX255" s="6"/>
      <c r="AY255" s="6"/>
      <c r="AZ255" s="6"/>
      <c r="BA255" s="6"/>
      <c r="BB255" s="6"/>
      <c r="BC255" s="6"/>
      <c r="BD255" s="6"/>
      <c r="BE255" s="6"/>
      <c r="BF255" s="6"/>
      <c r="BG255" s="6"/>
      <c r="BH255" s="6"/>
      <c r="BI255" s="6"/>
      <c r="BJ255" s="6">
        <v>31.87</v>
      </c>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row>
    <row r="256" spans="1:110" s="7" customFormat="1" ht="81" customHeight="1" x14ac:dyDescent="0.35">
      <c r="A256" s="6" t="s">
        <v>277</v>
      </c>
      <c r="B256" s="6" t="s">
        <v>231</v>
      </c>
      <c r="C256" s="6"/>
      <c r="D256" s="6" t="s">
        <v>4</v>
      </c>
      <c r="E256" s="6"/>
      <c r="F256" s="6"/>
      <c r="G256" s="6"/>
      <c r="H256" s="6" t="s">
        <v>4</v>
      </c>
      <c r="I256" s="6"/>
      <c r="J256" s="6"/>
      <c r="K256" s="6"/>
      <c r="L256" s="6"/>
      <c r="M256" s="6"/>
      <c r="N256" s="6"/>
      <c r="O256" s="6"/>
      <c r="P256" s="6"/>
      <c r="Q256" s="6"/>
      <c r="R256" s="6"/>
      <c r="S256" s="6"/>
      <c r="T256" s="6"/>
      <c r="U256" s="6"/>
      <c r="V256" s="6"/>
      <c r="W256" s="6"/>
      <c r="X256" s="6"/>
      <c r="Y256" s="6"/>
      <c r="Z256" s="6"/>
      <c r="AA256" s="6"/>
      <c r="AB256" s="6"/>
      <c r="AC256" s="6"/>
      <c r="AD256" s="6"/>
      <c r="AE256" s="6"/>
      <c r="AF256" s="6">
        <v>3</v>
      </c>
      <c r="AG256" s="6"/>
      <c r="AH256" s="6"/>
      <c r="AI256" s="6"/>
      <c r="AJ256" s="6" t="s">
        <v>4</v>
      </c>
      <c r="AK256" s="6"/>
      <c r="AL256" s="6"/>
      <c r="AM256" s="6"/>
      <c r="AN256" s="6"/>
      <c r="AO256" s="6"/>
      <c r="AP256" s="6"/>
      <c r="AQ256" s="6"/>
      <c r="AR256" s="6" t="s">
        <v>234</v>
      </c>
      <c r="AS256" s="6"/>
      <c r="AT256" s="6"/>
      <c r="AU256" s="6">
        <v>200</v>
      </c>
      <c r="AV256" s="6">
        <v>1999</v>
      </c>
      <c r="AW256" s="6"/>
      <c r="AX256" s="6"/>
      <c r="AY256" s="6"/>
      <c r="AZ256" s="6"/>
      <c r="BA256" s="6"/>
      <c r="BB256" s="6"/>
      <c r="BC256" s="6"/>
      <c r="BD256" s="6"/>
      <c r="BE256" s="6"/>
      <c r="BF256" s="6"/>
      <c r="BG256" s="6"/>
      <c r="BH256" s="6"/>
      <c r="BI256" s="6"/>
      <c r="BJ256" s="6">
        <v>31.55</v>
      </c>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row>
    <row r="257" spans="1:87" s="7" customFormat="1" ht="81" customHeight="1" x14ac:dyDescent="0.35">
      <c r="A257" s="6" t="s">
        <v>277</v>
      </c>
      <c r="B257" s="6" t="s">
        <v>231</v>
      </c>
      <c r="C257" s="6"/>
      <c r="D257" s="6" t="s">
        <v>4</v>
      </c>
      <c r="E257" s="6"/>
      <c r="F257" s="6"/>
      <c r="G257" s="6"/>
      <c r="H257" s="6" t="s">
        <v>4</v>
      </c>
      <c r="I257" s="6"/>
      <c r="J257" s="6"/>
      <c r="K257" s="6"/>
      <c r="L257" s="6"/>
      <c r="M257" s="6"/>
      <c r="N257" s="6"/>
      <c r="O257" s="6"/>
      <c r="P257" s="6"/>
      <c r="Q257" s="6"/>
      <c r="R257" s="6"/>
      <c r="S257" s="6"/>
      <c r="T257" s="6"/>
      <c r="U257" s="6"/>
      <c r="V257" s="6"/>
      <c r="W257" s="6"/>
      <c r="X257" s="6"/>
      <c r="Y257" s="6"/>
      <c r="Z257" s="6"/>
      <c r="AA257" s="6"/>
      <c r="AB257" s="6"/>
      <c r="AC257" s="6"/>
      <c r="AD257" s="6"/>
      <c r="AE257" s="6"/>
      <c r="AF257" s="6">
        <v>3</v>
      </c>
      <c r="AG257" s="6"/>
      <c r="AH257" s="6"/>
      <c r="AI257" s="6"/>
      <c r="AJ257" s="6" t="s">
        <v>4</v>
      </c>
      <c r="AK257" s="6"/>
      <c r="AL257" s="6"/>
      <c r="AM257" s="6"/>
      <c r="AN257" s="6"/>
      <c r="AO257" s="6"/>
      <c r="AP257" s="6"/>
      <c r="AQ257" s="6"/>
      <c r="AR257" s="6" t="s">
        <v>234</v>
      </c>
      <c r="AS257" s="6"/>
      <c r="AT257" s="6"/>
      <c r="AU257" s="6">
        <v>2000</v>
      </c>
      <c r="AV257" s="6"/>
      <c r="AW257" s="6"/>
      <c r="AX257" s="6"/>
      <c r="AY257" s="6"/>
      <c r="AZ257" s="6"/>
      <c r="BA257" s="6"/>
      <c r="BB257" s="6"/>
      <c r="BC257" s="6"/>
      <c r="BD257" s="6"/>
      <c r="BE257" s="6"/>
      <c r="BF257" s="6"/>
      <c r="BG257" s="6"/>
      <c r="BH257" s="6"/>
      <c r="BI257" s="6"/>
      <c r="BJ257" s="6">
        <v>31.23</v>
      </c>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row>
    <row r="258" spans="1:87" s="7" customFormat="1" ht="81" customHeight="1" x14ac:dyDescent="0.35">
      <c r="A258" s="6" t="s">
        <v>276</v>
      </c>
      <c r="B258" s="6" t="s">
        <v>231</v>
      </c>
      <c r="C258" s="6"/>
      <c r="D258" s="6" t="s">
        <v>4</v>
      </c>
      <c r="E258" s="6"/>
      <c r="F258" s="6"/>
      <c r="G258" s="6"/>
      <c r="H258" s="6" t="s">
        <v>4</v>
      </c>
      <c r="I258" s="6"/>
      <c r="J258" s="6"/>
      <c r="K258" s="6"/>
      <c r="L258" s="6"/>
      <c r="M258" s="6"/>
      <c r="N258" s="6"/>
      <c r="O258" s="6"/>
      <c r="P258" s="6"/>
      <c r="Q258" s="6"/>
      <c r="R258" s="6"/>
      <c r="S258" s="6"/>
      <c r="T258" s="6"/>
      <c r="U258" s="6"/>
      <c r="V258" s="6"/>
      <c r="W258" s="6"/>
      <c r="X258" s="6"/>
      <c r="Y258" s="6"/>
      <c r="Z258" s="6"/>
      <c r="AA258" s="6"/>
      <c r="AB258" s="6"/>
      <c r="AC258" s="6"/>
      <c r="AD258" s="6"/>
      <c r="AE258" s="6"/>
      <c r="AF258" s="6">
        <v>3</v>
      </c>
      <c r="AG258" s="6"/>
      <c r="AH258" s="6"/>
      <c r="AI258" s="6"/>
      <c r="AJ258" s="6" t="s">
        <v>4</v>
      </c>
      <c r="AK258" s="6"/>
      <c r="AL258" s="6"/>
      <c r="AM258" s="6"/>
      <c r="AN258" s="6"/>
      <c r="AO258" s="6"/>
      <c r="AP258" s="6"/>
      <c r="AQ258" s="6"/>
      <c r="AR258" s="6" t="s">
        <v>234</v>
      </c>
      <c r="AS258" s="6"/>
      <c r="AT258" s="6"/>
      <c r="AU258" s="6">
        <v>1</v>
      </c>
      <c r="AV258" s="6">
        <v>1</v>
      </c>
      <c r="AW258" s="6"/>
      <c r="AX258" s="6"/>
      <c r="AY258" s="6"/>
      <c r="AZ258" s="6"/>
      <c r="BA258" s="6"/>
      <c r="BB258" s="6"/>
      <c r="BC258" s="6"/>
      <c r="BD258" s="6"/>
      <c r="BE258" s="6"/>
      <c r="BF258" s="6"/>
      <c r="BG258" s="6"/>
      <c r="BH258" s="6">
        <v>32.85</v>
      </c>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row>
    <row r="259" spans="1:87" s="7" customFormat="1" ht="81" customHeight="1" x14ac:dyDescent="0.35">
      <c r="A259" s="6" t="s">
        <v>276</v>
      </c>
      <c r="B259" s="6" t="s">
        <v>231</v>
      </c>
      <c r="C259" s="6"/>
      <c r="D259" s="6" t="s">
        <v>4</v>
      </c>
      <c r="E259" s="6"/>
      <c r="F259" s="6"/>
      <c r="G259" s="6"/>
      <c r="H259" s="6" t="s">
        <v>4</v>
      </c>
      <c r="I259" s="6"/>
      <c r="J259" s="6"/>
      <c r="K259" s="6"/>
      <c r="L259" s="6"/>
      <c r="M259" s="6"/>
      <c r="N259" s="6"/>
      <c r="O259" s="6"/>
      <c r="P259" s="6"/>
      <c r="Q259" s="6"/>
      <c r="R259" s="6"/>
      <c r="S259" s="6"/>
      <c r="T259" s="6"/>
      <c r="U259" s="6"/>
      <c r="V259" s="6"/>
      <c r="W259" s="6"/>
      <c r="X259" s="6"/>
      <c r="Y259" s="6"/>
      <c r="Z259" s="6"/>
      <c r="AA259" s="6"/>
      <c r="AB259" s="6"/>
      <c r="AC259" s="6"/>
      <c r="AD259" s="6"/>
      <c r="AE259" s="6"/>
      <c r="AF259" s="6">
        <v>3</v>
      </c>
      <c r="AG259" s="6"/>
      <c r="AH259" s="6"/>
      <c r="AI259" s="6"/>
      <c r="AJ259" s="6" t="s">
        <v>4</v>
      </c>
      <c r="AK259" s="6"/>
      <c r="AL259" s="6"/>
      <c r="AM259" s="6"/>
      <c r="AN259" s="6"/>
      <c r="AO259" s="6"/>
      <c r="AP259" s="6"/>
      <c r="AQ259" s="6"/>
      <c r="AR259" s="6" t="s">
        <v>234</v>
      </c>
      <c r="AS259" s="6"/>
      <c r="AT259" s="6"/>
      <c r="AU259" s="6">
        <v>2</v>
      </c>
      <c r="AV259" s="6">
        <v>9</v>
      </c>
      <c r="AW259" s="6"/>
      <c r="AX259" s="6"/>
      <c r="AY259" s="6"/>
      <c r="AZ259" s="6"/>
      <c r="BA259" s="6"/>
      <c r="BB259" s="6"/>
      <c r="BC259" s="6"/>
      <c r="BD259" s="6"/>
      <c r="BE259" s="6"/>
      <c r="BF259" s="6"/>
      <c r="BG259" s="6"/>
      <c r="BH259" s="6"/>
      <c r="BI259" s="6"/>
      <c r="BJ259" s="6">
        <v>32.520000000000003</v>
      </c>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row>
    <row r="260" spans="1:87" s="7" customFormat="1" ht="81" customHeight="1" x14ac:dyDescent="0.35">
      <c r="A260" s="6" t="s">
        <v>276</v>
      </c>
      <c r="B260" s="6" t="s">
        <v>231</v>
      </c>
      <c r="C260" s="6"/>
      <c r="D260" s="6" t="s">
        <v>4</v>
      </c>
      <c r="E260" s="6"/>
      <c r="F260" s="6"/>
      <c r="G260" s="6"/>
      <c r="H260" s="6" t="s">
        <v>4</v>
      </c>
      <c r="I260" s="6"/>
      <c r="J260" s="6"/>
      <c r="K260" s="6"/>
      <c r="L260" s="6"/>
      <c r="M260" s="6"/>
      <c r="N260" s="6"/>
      <c r="O260" s="6"/>
      <c r="P260" s="6"/>
      <c r="Q260" s="6"/>
      <c r="R260" s="6"/>
      <c r="S260" s="6"/>
      <c r="T260" s="6"/>
      <c r="U260" s="6"/>
      <c r="V260" s="6"/>
      <c r="W260" s="6"/>
      <c r="X260" s="6"/>
      <c r="Y260" s="6"/>
      <c r="Z260" s="6"/>
      <c r="AA260" s="6"/>
      <c r="AB260" s="6"/>
      <c r="AC260" s="6"/>
      <c r="AD260" s="6"/>
      <c r="AE260" s="6"/>
      <c r="AF260" s="6">
        <v>3</v>
      </c>
      <c r="AG260" s="6"/>
      <c r="AH260" s="6"/>
      <c r="AI260" s="6"/>
      <c r="AJ260" s="6" t="s">
        <v>4</v>
      </c>
      <c r="AK260" s="6"/>
      <c r="AL260" s="6"/>
      <c r="AM260" s="6"/>
      <c r="AN260" s="6"/>
      <c r="AO260" s="6"/>
      <c r="AP260" s="6"/>
      <c r="AQ260" s="6"/>
      <c r="AR260" s="6" t="s">
        <v>234</v>
      </c>
      <c r="AS260" s="6"/>
      <c r="AT260" s="6"/>
      <c r="AU260" s="6">
        <v>10</v>
      </c>
      <c r="AV260" s="6">
        <v>19</v>
      </c>
      <c r="AW260" s="6"/>
      <c r="AX260" s="6"/>
      <c r="AY260" s="6"/>
      <c r="AZ260" s="6"/>
      <c r="BA260" s="6"/>
      <c r="BB260" s="6"/>
      <c r="BC260" s="6"/>
      <c r="BD260" s="6"/>
      <c r="BE260" s="6"/>
      <c r="BF260" s="6"/>
      <c r="BG260" s="6"/>
      <c r="BH260" s="6"/>
      <c r="BI260" s="6"/>
      <c r="BJ260" s="6">
        <v>32.19</v>
      </c>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row>
    <row r="261" spans="1:87" s="7" customFormat="1" ht="81" customHeight="1" x14ac:dyDescent="0.35">
      <c r="A261" s="6" t="s">
        <v>276</v>
      </c>
      <c r="B261" s="6" t="s">
        <v>231</v>
      </c>
      <c r="C261" s="6"/>
      <c r="D261" s="6" t="s">
        <v>4</v>
      </c>
      <c r="E261" s="6"/>
      <c r="F261" s="6"/>
      <c r="G261" s="6"/>
      <c r="H261" s="6" t="s">
        <v>4</v>
      </c>
      <c r="I261" s="6"/>
      <c r="J261" s="6"/>
      <c r="K261" s="6"/>
      <c r="L261" s="6"/>
      <c r="M261" s="6"/>
      <c r="N261" s="6"/>
      <c r="O261" s="6"/>
      <c r="P261" s="6"/>
      <c r="Q261" s="6"/>
      <c r="R261" s="6"/>
      <c r="S261" s="6"/>
      <c r="T261" s="6"/>
      <c r="U261" s="6"/>
      <c r="V261" s="6"/>
      <c r="W261" s="6"/>
      <c r="X261" s="6"/>
      <c r="Y261" s="6"/>
      <c r="Z261" s="6"/>
      <c r="AA261" s="6"/>
      <c r="AB261" s="6"/>
      <c r="AC261" s="6"/>
      <c r="AD261" s="6"/>
      <c r="AE261" s="6"/>
      <c r="AF261" s="6">
        <v>3</v>
      </c>
      <c r="AG261" s="6"/>
      <c r="AH261" s="6"/>
      <c r="AI261" s="6"/>
      <c r="AJ261" s="6" t="s">
        <v>4</v>
      </c>
      <c r="AK261" s="6"/>
      <c r="AL261" s="6"/>
      <c r="AM261" s="6"/>
      <c r="AN261" s="6"/>
      <c r="AO261" s="6"/>
      <c r="AP261" s="6"/>
      <c r="AQ261" s="6"/>
      <c r="AR261" s="6" t="s">
        <v>234</v>
      </c>
      <c r="AS261" s="6"/>
      <c r="AT261" s="6"/>
      <c r="AU261" s="6">
        <v>20</v>
      </c>
      <c r="AV261" s="6">
        <v>199</v>
      </c>
      <c r="AW261" s="6"/>
      <c r="AX261" s="6"/>
      <c r="AY261" s="6"/>
      <c r="AZ261" s="6"/>
      <c r="BA261" s="6"/>
      <c r="BB261" s="6"/>
      <c r="BC261" s="6"/>
      <c r="BD261" s="6"/>
      <c r="BE261" s="6"/>
      <c r="BF261" s="6"/>
      <c r="BG261" s="6"/>
      <c r="BH261" s="6"/>
      <c r="BI261" s="6"/>
      <c r="BJ261" s="6">
        <v>31.87</v>
      </c>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row>
    <row r="262" spans="1:87" s="7" customFormat="1" ht="81" customHeight="1" x14ac:dyDescent="0.35">
      <c r="A262" s="6" t="s">
        <v>276</v>
      </c>
      <c r="B262" s="6" t="s">
        <v>231</v>
      </c>
      <c r="C262" s="6"/>
      <c r="D262" s="6" t="s">
        <v>4</v>
      </c>
      <c r="E262" s="6"/>
      <c r="F262" s="6"/>
      <c r="G262" s="6"/>
      <c r="H262" s="6" t="s">
        <v>4</v>
      </c>
      <c r="I262" s="6"/>
      <c r="J262" s="6"/>
      <c r="K262" s="6"/>
      <c r="L262" s="6"/>
      <c r="M262" s="6"/>
      <c r="N262" s="6"/>
      <c r="O262" s="6"/>
      <c r="P262" s="6"/>
      <c r="Q262" s="6"/>
      <c r="R262" s="6"/>
      <c r="S262" s="6"/>
      <c r="T262" s="6"/>
      <c r="U262" s="6"/>
      <c r="V262" s="6"/>
      <c r="W262" s="6"/>
      <c r="X262" s="6"/>
      <c r="Y262" s="6"/>
      <c r="Z262" s="6"/>
      <c r="AA262" s="6"/>
      <c r="AB262" s="6"/>
      <c r="AC262" s="6"/>
      <c r="AD262" s="6"/>
      <c r="AE262" s="6"/>
      <c r="AF262" s="6">
        <v>3</v>
      </c>
      <c r="AG262" s="6"/>
      <c r="AH262" s="6"/>
      <c r="AI262" s="6"/>
      <c r="AJ262" s="6" t="s">
        <v>4</v>
      </c>
      <c r="AK262" s="6"/>
      <c r="AL262" s="6"/>
      <c r="AM262" s="6"/>
      <c r="AN262" s="6"/>
      <c r="AO262" s="6"/>
      <c r="AP262" s="6"/>
      <c r="AQ262" s="6"/>
      <c r="AR262" s="6" t="s">
        <v>234</v>
      </c>
      <c r="AS262" s="6"/>
      <c r="AT262" s="6"/>
      <c r="AU262" s="6">
        <v>200</v>
      </c>
      <c r="AV262" s="6">
        <v>1999</v>
      </c>
      <c r="AW262" s="6"/>
      <c r="AX262" s="6"/>
      <c r="AY262" s="6"/>
      <c r="AZ262" s="6"/>
      <c r="BA262" s="6"/>
      <c r="BB262" s="6"/>
      <c r="BC262" s="6"/>
      <c r="BD262" s="6"/>
      <c r="BE262" s="6"/>
      <c r="BF262" s="6"/>
      <c r="BG262" s="6"/>
      <c r="BH262" s="6"/>
      <c r="BI262" s="6"/>
      <c r="BJ262" s="6">
        <v>31.55</v>
      </c>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row>
    <row r="263" spans="1:87" s="7" customFormat="1" ht="81" customHeight="1" x14ac:dyDescent="0.35">
      <c r="A263" s="6" t="s">
        <v>276</v>
      </c>
      <c r="B263" s="6" t="s">
        <v>231</v>
      </c>
      <c r="C263" s="6"/>
      <c r="D263" s="6" t="s">
        <v>4</v>
      </c>
      <c r="E263" s="6"/>
      <c r="F263" s="6"/>
      <c r="G263" s="6"/>
      <c r="H263" s="6" t="s">
        <v>4</v>
      </c>
      <c r="I263" s="6"/>
      <c r="J263" s="6"/>
      <c r="K263" s="6"/>
      <c r="L263" s="6"/>
      <c r="M263" s="6"/>
      <c r="N263" s="6"/>
      <c r="O263" s="6"/>
      <c r="P263" s="6"/>
      <c r="Q263" s="6"/>
      <c r="R263" s="6"/>
      <c r="S263" s="6"/>
      <c r="T263" s="6"/>
      <c r="U263" s="6"/>
      <c r="V263" s="6"/>
      <c r="W263" s="6"/>
      <c r="X263" s="6"/>
      <c r="Y263" s="6"/>
      <c r="Z263" s="6"/>
      <c r="AA263" s="6"/>
      <c r="AB263" s="6"/>
      <c r="AC263" s="6"/>
      <c r="AD263" s="6"/>
      <c r="AE263" s="6"/>
      <c r="AF263" s="6">
        <v>3</v>
      </c>
      <c r="AG263" s="6"/>
      <c r="AH263" s="6"/>
      <c r="AI263" s="6"/>
      <c r="AJ263" s="6" t="s">
        <v>4</v>
      </c>
      <c r="AK263" s="6"/>
      <c r="AL263" s="6"/>
      <c r="AM263" s="6"/>
      <c r="AN263" s="6"/>
      <c r="AO263" s="6"/>
      <c r="AP263" s="6"/>
      <c r="AQ263" s="6"/>
      <c r="AR263" s="6" t="s">
        <v>234</v>
      </c>
      <c r="AS263" s="6"/>
      <c r="AT263" s="6"/>
      <c r="AU263" s="6">
        <v>2000</v>
      </c>
      <c r="AV263" s="6"/>
      <c r="AW263" s="6"/>
      <c r="AX263" s="6"/>
      <c r="AY263" s="6"/>
      <c r="AZ263" s="6"/>
      <c r="BA263" s="6"/>
      <c r="BB263" s="6"/>
      <c r="BC263" s="6"/>
      <c r="BD263" s="6"/>
      <c r="BE263" s="6"/>
      <c r="BF263" s="6"/>
      <c r="BG263" s="6"/>
      <c r="BH263" s="6"/>
      <c r="BI263" s="6"/>
      <c r="BJ263" s="6">
        <v>31.23</v>
      </c>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row>
    <row r="264" spans="1:87" s="7" customFormat="1" ht="81" customHeight="1" x14ac:dyDescent="0.35">
      <c r="A264" s="6" t="s">
        <v>275</v>
      </c>
      <c r="B264" s="6" t="s">
        <v>231</v>
      </c>
      <c r="C264" s="6"/>
      <c r="D264" s="6" t="s">
        <v>4</v>
      </c>
      <c r="E264" s="6"/>
      <c r="F264" s="6"/>
      <c r="G264" s="6"/>
      <c r="H264" s="6" t="s">
        <v>4</v>
      </c>
      <c r="I264" s="6"/>
      <c r="J264" s="6"/>
      <c r="K264" s="6"/>
      <c r="L264" s="6"/>
      <c r="M264" s="6"/>
      <c r="N264" s="6"/>
      <c r="O264" s="6"/>
      <c r="P264" s="6"/>
      <c r="Q264" s="6"/>
      <c r="R264" s="6"/>
      <c r="S264" s="6"/>
      <c r="T264" s="6"/>
      <c r="U264" s="6"/>
      <c r="V264" s="6"/>
      <c r="W264" s="6"/>
      <c r="X264" s="6"/>
      <c r="Y264" s="6"/>
      <c r="Z264" s="6"/>
      <c r="AA264" s="6"/>
      <c r="AB264" s="6"/>
      <c r="AC264" s="6"/>
      <c r="AD264" s="6"/>
      <c r="AE264" s="6"/>
      <c r="AF264" s="6">
        <v>3</v>
      </c>
      <c r="AG264" s="6"/>
      <c r="AH264" s="6"/>
      <c r="AI264" s="6"/>
      <c r="AJ264" s="6" t="s">
        <v>4</v>
      </c>
      <c r="AK264" s="6"/>
      <c r="AL264" s="6"/>
      <c r="AM264" s="6"/>
      <c r="AN264" s="6"/>
      <c r="AO264" s="6"/>
      <c r="AP264" s="6"/>
      <c r="AQ264" s="6"/>
      <c r="AR264" s="6" t="s">
        <v>234</v>
      </c>
      <c r="AS264" s="6"/>
      <c r="AT264" s="6"/>
      <c r="AU264" s="6">
        <v>1</v>
      </c>
      <c r="AV264" s="6">
        <v>1</v>
      </c>
      <c r="AW264" s="6"/>
      <c r="AX264" s="6"/>
      <c r="AY264" s="6"/>
      <c r="AZ264" s="6"/>
      <c r="BA264" s="6"/>
      <c r="BB264" s="6"/>
      <c r="BC264" s="6"/>
      <c r="BD264" s="6"/>
      <c r="BE264" s="6"/>
      <c r="BF264" s="6"/>
      <c r="BG264" s="6"/>
      <c r="BH264" s="6">
        <v>8.8699999999999992</v>
      </c>
      <c r="BI264" s="6"/>
      <c r="BJ264" s="6">
        <v>44.04</v>
      </c>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row>
    <row r="265" spans="1:87" s="7" customFormat="1" ht="81" customHeight="1" x14ac:dyDescent="0.35">
      <c r="A265" s="6" t="s">
        <v>273</v>
      </c>
      <c r="B265" s="6" t="s">
        <v>231</v>
      </c>
      <c r="C265" s="6"/>
      <c r="D265" s="6" t="s">
        <v>4</v>
      </c>
      <c r="E265" s="6"/>
      <c r="F265" s="6"/>
      <c r="G265" s="6"/>
      <c r="H265" s="6" t="s">
        <v>4</v>
      </c>
      <c r="I265" s="6"/>
      <c r="J265" s="6"/>
      <c r="K265" s="6"/>
      <c r="L265" s="6"/>
      <c r="M265" s="6"/>
      <c r="N265" s="6"/>
      <c r="O265" s="6"/>
      <c r="P265" s="6"/>
      <c r="Q265" s="6"/>
      <c r="R265" s="6"/>
      <c r="S265" s="6"/>
      <c r="T265" s="6"/>
      <c r="U265" s="6"/>
      <c r="V265" s="6"/>
      <c r="W265" s="6"/>
      <c r="X265" s="6"/>
      <c r="Y265" s="6"/>
      <c r="Z265" s="6"/>
      <c r="AA265" s="6"/>
      <c r="AB265" s="6"/>
      <c r="AC265" s="6"/>
      <c r="AD265" s="6"/>
      <c r="AE265" s="6"/>
      <c r="AF265" s="6">
        <v>3</v>
      </c>
      <c r="AG265" s="6"/>
      <c r="AH265" s="6"/>
      <c r="AI265" s="6"/>
      <c r="AJ265" s="6" t="s">
        <v>4</v>
      </c>
      <c r="AK265" s="6"/>
      <c r="AL265" s="6"/>
      <c r="AM265" s="6"/>
      <c r="AN265" s="6"/>
      <c r="AO265" s="6"/>
      <c r="AP265" s="6"/>
      <c r="AQ265" s="6"/>
      <c r="AR265" s="6" t="s">
        <v>234</v>
      </c>
      <c r="AS265" s="6"/>
      <c r="AT265" s="6"/>
      <c r="AU265" s="6">
        <v>1</v>
      </c>
      <c r="AV265" s="6">
        <v>1</v>
      </c>
      <c r="AW265" s="6"/>
      <c r="AX265" s="6"/>
      <c r="AY265" s="6"/>
      <c r="AZ265" s="6"/>
      <c r="BA265" s="6"/>
      <c r="BB265" s="6"/>
      <c r="BC265" s="6"/>
      <c r="BD265" s="6"/>
      <c r="BE265" s="6"/>
      <c r="BF265" s="6"/>
      <c r="BG265" s="6"/>
      <c r="BH265" s="6">
        <v>44.04</v>
      </c>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row>
    <row r="266" spans="1:87" s="7" customFormat="1" ht="81" customHeight="1" x14ac:dyDescent="0.35">
      <c r="A266" s="6" t="s">
        <v>273</v>
      </c>
      <c r="B266" s="6" t="s">
        <v>231</v>
      </c>
      <c r="C266" s="6"/>
      <c r="D266" s="6" t="s">
        <v>4</v>
      </c>
      <c r="E266" s="6"/>
      <c r="F266" s="6"/>
      <c r="G266" s="6"/>
      <c r="H266" s="6" t="s">
        <v>4</v>
      </c>
      <c r="I266" s="6"/>
      <c r="J266" s="6"/>
      <c r="K266" s="6"/>
      <c r="L266" s="6"/>
      <c r="M266" s="6"/>
      <c r="N266" s="6"/>
      <c r="O266" s="6"/>
      <c r="P266" s="6"/>
      <c r="Q266" s="6"/>
      <c r="R266" s="6"/>
      <c r="S266" s="6"/>
      <c r="T266" s="6"/>
      <c r="U266" s="6"/>
      <c r="V266" s="6"/>
      <c r="W266" s="6"/>
      <c r="X266" s="6"/>
      <c r="Y266" s="6"/>
      <c r="Z266" s="6"/>
      <c r="AA266" s="6"/>
      <c r="AB266" s="6"/>
      <c r="AC266" s="6"/>
      <c r="AD266" s="6"/>
      <c r="AE266" s="6"/>
      <c r="AF266" s="6">
        <v>3</v>
      </c>
      <c r="AG266" s="6"/>
      <c r="AH266" s="6"/>
      <c r="AI266" s="6"/>
      <c r="AJ266" s="6" t="s">
        <v>4</v>
      </c>
      <c r="AK266" s="6"/>
      <c r="AL266" s="6"/>
      <c r="AM266" s="6"/>
      <c r="AN266" s="6"/>
      <c r="AO266" s="6"/>
      <c r="AP266" s="6"/>
      <c r="AQ266" s="6"/>
      <c r="AR266" s="6" t="s">
        <v>234</v>
      </c>
      <c r="AS266" s="6"/>
      <c r="AT266" s="6"/>
      <c r="AU266" s="6">
        <v>2</v>
      </c>
      <c r="AV266" s="6">
        <v>9</v>
      </c>
      <c r="AW266" s="6"/>
      <c r="AX266" s="6"/>
      <c r="AY266" s="6"/>
      <c r="AZ266" s="6"/>
      <c r="BA266" s="6"/>
      <c r="BB266" s="6"/>
      <c r="BC266" s="6"/>
      <c r="BD266" s="6"/>
      <c r="BE266" s="6"/>
      <c r="BF266" s="6"/>
      <c r="BG266" s="6"/>
      <c r="BH266" s="6"/>
      <c r="BI266" s="6"/>
      <c r="BJ266" s="6">
        <v>43.6</v>
      </c>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row>
    <row r="267" spans="1:87" s="7" customFormat="1" ht="81" customHeight="1" x14ac:dyDescent="0.35">
      <c r="A267" s="6" t="s">
        <v>273</v>
      </c>
      <c r="B267" s="6" t="s">
        <v>231</v>
      </c>
      <c r="C267" s="6"/>
      <c r="D267" s="6" t="s">
        <v>4</v>
      </c>
      <c r="E267" s="6"/>
      <c r="F267" s="6"/>
      <c r="G267" s="6"/>
      <c r="H267" s="6" t="s">
        <v>4</v>
      </c>
      <c r="I267" s="6"/>
      <c r="J267" s="6"/>
      <c r="K267" s="6"/>
      <c r="L267" s="6"/>
      <c r="M267" s="6"/>
      <c r="N267" s="6"/>
      <c r="O267" s="6"/>
      <c r="P267" s="6"/>
      <c r="Q267" s="6"/>
      <c r="R267" s="6"/>
      <c r="S267" s="6"/>
      <c r="T267" s="6"/>
      <c r="U267" s="6"/>
      <c r="V267" s="6"/>
      <c r="W267" s="6"/>
      <c r="X267" s="6"/>
      <c r="Y267" s="6"/>
      <c r="Z267" s="6"/>
      <c r="AA267" s="6"/>
      <c r="AB267" s="6"/>
      <c r="AC267" s="6"/>
      <c r="AD267" s="6"/>
      <c r="AE267" s="6"/>
      <c r="AF267" s="6">
        <v>3</v>
      </c>
      <c r="AG267" s="6"/>
      <c r="AH267" s="6"/>
      <c r="AI267" s="6"/>
      <c r="AJ267" s="6" t="s">
        <v>4</v>
      </c>
      <c r="AK267" s="6"/>
      <c r="AL267" s="6"/>
      <c r="AM267" s="6"/>
      <c r="AN267" s="6"/>
      <c r="AO267" s="6"/>
      <c r="AP267" s="6"/>
      <c r="AQ267" s="6"/>
      <c r="AR267" s="6" t="s">
        <v>234</v>
      </c>
      <c r="AS267" s="6"/>
      <c r="AT267" s="6"/>
      <c r="AU267" s="6">
        <v>10</v>
      </c>
      <c r="AV267" s="6">
        <v>19</v>
      </c>
      <c r="AW267" s="6"/>
      <c r="AX267" s="6"/>
      <c r="AY267" s="6"/>
      <c r="AZ267" s="6"/>
      <c r="BA267" s="6"/>
      <c r="BB267" s="6"/>
      <c r="BC267" s="6"/>
      <c r="BD267" s="6"/>
      <c r="BE267" s="6"/>
      <c r="BF267" s="6"/>
      <c r="BG267" s="6"/>
      <c r="BH267" s="6"/>
      <c r="BI267" s="6"/>
      <c r="BJ267" s="6">
        <v>43.16</v>
      </c>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row>
    <row r="268" spans="1:87" s="7" customFormat="1" ht="81" customHeight="1" x14ac:dyDescent="0.35">
      <c r="A268" s="6" t="s">
        <v>273</v>
      </c>
      <c r="B268" s="6" t="s">
        <v>231</v>
      </c>
      <c r="C268" s="6"/>
      <c r="D268" s="6" t="s">
        <v>4</v>
      </c>
      <c r="E268" s="6"/>
      <c r="F268" s="6"/>
      <c r="G268" s="6"/>
      <c r="H268" s="6" t="s">
        <v>4</v>
      </c>
      <c r="I268" s="6"/>
      <c r="J268" s="6"/>
      <c r="K268" s="6"/>
      <c r="L268" s="6"/>
      <c r="M268" s="6"/>
      <c r="N268" s="6"/>
      <c r="O268" s="6"/>
      <c r="P268" s="6"/>
      <c r="Q268" s="6"/>
      <c r="R268" s="6"/>
      <c r="S268" s="6"/>
      <c r="T268" s="6"/>
      <c r="U268" s="6"/>
      <c r="V268" s="6"/>
      <c r="W268" s="6"/>
      <c r="X268" s="6"/>
      <c r="Y268" s="6"/>
      <c r="Z268" s="6"/>
      <c r="AA268" s="6"/>
      <c r="AB268" s="6"/>
      <c r="AC268" s="6"/>
      <c r="AD268" s="6"/>
      <c r="AE268" s="6"/>
      <c r="AF268" s="6">
        <v>3</v>
      </c>
      <c r="AG268" s="6"/>
      <c r="AH268" s="6"/>
      <c r="AI268" s="6"/>
      <c r="AJ268" s="6" t="s">
        <v>4</v>
      </c>
      <c r="AK268" s="6"/>
      <c r="AL268" s="6"/>
      <c r="AM268" s="6"/>
      <c r="AN268" s="6"/>
      <c r="AO268" s="6"/>
      <c r="AP268" s="6"/>
      <c r="AQ268" s="6"/>
      <c r="AR268" s="6" t="s">
        <v>234</v>
      </c>
      <c r="AS268" s="6"/>
      <c r="AT268" s="6"/>
      <c r="AU268" s="6">
        <v>20</v>
      </c>
      <c r="AV268" s="6">
        <v>199</v>
      </c>
      <c r="AW268" s="6"/>
      <c r="AX268" s="6"/>
      <c r="AY268" s="6"/>
      <c r="AZ268" s="6"/>
      <c r="BA268" s="6"/>
      <c r="BB268" s="6"/>
      <c r="BC268" s="6"/>
      <c r="BD268" s="6"/>
      <c r="BE268" s="6"/>
      <c r="BF268" s="6"/>
      <c r="BG268" s="6"/>
      <c r="BH268" s="6"/>
      <c r="BI268" s="6"/>
      <c r="BJ268" s="6">
        <v>42.73</v>
      </c>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row>
    <row r="269" spans="1:87" s="7" customFormat="1" ht="81" customHeight="1" x14ac:dyDescent="0.35">
      <c r="A269" s="6" t="s">
        <v>273</v>
      </c>
      <c r="B269" s="6" t="s">
        <v>231</v>
      </c>
      <c r="C269" s="6"/>
      <c r="D269" s="6" t="s">
        <v>4</v>
      </c>
      <c r="E269" s="6"/>
      <c r="F269" s="6"/>
      <c r="G269" s="6"/>
      <c r="H269" s="6" t="s">
        <v>4</v>
      </c>
      <c r="I269" s="6"/>
      <c r="J269" s="6"/>
      <c r="K269" s="6"/>
      <c r="L269" s="6"/>
      <c r="M269" s="6"/>
      <c r="N269" s="6"/>
      <c r="O269" s="6"/>
      <c r="P269" s="6"/>
      <c r="Q269" s="6"/>
      <c r="R269" s="6"/>
      <c r="S269" s="6"/>
      <c r="T269" s="6"/>
      <c r="U269" s="6"/>
      <c r="V269" s="6"/>
      <c r="W269" s="6"/>
      <c r="X269" s="6"/>
      <c r="Y269" s="6"/>
      <c r="Z269" s="6"/>
      <c r="AA269" s="6"/>
      <c r="AB269" s="6"/>
      <c r="AC269" s="6"/>
      <c r="AD269" s="6"/>
      <c r="AE269" s="6"/>
      <c r="AF269" s="6">
        <v>3</v>
      </c>
      <c r="AG269" s="6"/>
      <c r="AH269" s="6"/>
      <c r="AI269" s="6"/>
      <c r="AJ269" s="6" t="s">
        <v>4</v>
      </c>
      <c r="AK269" s="6"/>
      <c r="AL269" s="6"/>
      <c r="AM269" s="6"/>
      <c r="AN269" s="6"/>
      <c r="AO269" s="6"/>
      <c r="AP269" s="6"/>
      <c r="AQ269" s="6"/>
      <c r="AR269" s="6" t="s">
        <v>234</v>
      </c>
      <c r="AS269" s="6"/>
      <c r="AT269" s="6"/>
      <c r="AU269" s="6">
        <v>200</v>
      </c>
      <c r="AV269" s="6">
        <v>1999</v>
      </c>
      <c r="AW269" s="6"/>
      <c r="AX269" s="6"/>
      <c r="AY269" s="6"/>
      <c r="AZ269" s="6"/>
      <c r="BA269" s="6"/>
      <c r="BB269" s="6"/>
      <c r="BC269" s="6"/>
      <c r="BD269" s="6"/>
      <c r="BE269" s="6"/>
      <c r="BF269" s="6"/>
      <c r="BG269" s="6"/>
      <c r="BH269" s="6"/>
      <c r="BI269" s="6"/>
      <c r="BJ269" s="6">
        <v>42.3</v>
      </c>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row>
    <row r="270" spans="1:87" s="7" customFormat="1" ht="81" customHeight="1" x14ac:dyDescent="0.35">
      <c r="A270" s="6" t="s">
        <v>273</v>
      </c>
      <c r="B270" s="6" t="s">
        <v>231</v>
      </c>
      <c r="C270" s="6"/>
      <c r="D270" s="6" t="s">
        <v>4</v>
      </c>
      <c r="E270" s="6"/>
      <c r="F270" s="6"/>
      <c r="G270" s="6"/>
      <c r="H270" s="6" t="s">
        <v>4</v>
      </c>
      <c r="I270" s="6"/>
      <c r="J270" s="6"/>
      <c r="K270" s="6"/>
      <c r="L270" s="6"/>
      <c r="M270" s="6"/>
      <c r="N270" s="6"/>
      <c r="O270" s="6"/>
      <c r="P270" s="6"/>
      <c r="Q270" s="6"/>
      <c r="R270" s="6"/>
      <c r="S270" s="6"/>
      <c r="T270" s="6"/>
      <c r="U270" s="6"/>
      <c r="V270" s="6"/>
      <c r="W270" s="6"/>
      <c r="X270" s="6"/>
      <c r="Y270" s="6"/>
      <c r="Z270" s="6"/>
      <c r="AA270" s="6"/>
      <c r="AB270" s="6"/>
      <c r="AC270" s="6"/>
      <c r="AD270" s="6"/>
      <c r="AE270" s="6"/>
      <c r="AF270" s="6">
        <v>3</v>
      </c>
      <c r="AG270" s="6"/>
      <c r="AH270" s="6"/>
      <c r="AI270" s="6"/>
      <c r="AJ270" s="6" t="s">
        <v>4</v>
      </c>
      <c r="AK270" s="6"/>
      <c r="AL270" s="6"/>
      <c r="AM270" s="6"/>
      <c r="AN270" s="6"/>
      <c r="AO270" s="6"/>
      <c r="AP270" s="6"/>
      <c r="AQ270" s="6"/>
      <c r="AR270" s="6" t="s">
        <v>234</v>
      </c>
      <c r="AS270" s="6"/>
      <c r="AT270" s="6"/>
      <c r="AU270" s="6">
        <v>2000</v>
      </c>
      <c r="AV270" s="6"/>
      <c r="AW270" s="6"/>
      <c r="AX270" s="6"/>
      <c r="AY270" s="6"/>
      <c r="AZ270" s="6"/>
      <c r="BA270" s="6"/>
      <c r="BB270" s="6"/>
      <c r="BC270" s="6"/>
      <c r="BD270" s="6"/>
      <c r="BE270" s="6"/>
      <c r="BF270" s="6"/>
      <c r="BG270" s="6"/>
      <c r="BH270" s="6"/>
      <c r="BI270" s="6"/>
      <c r="BJ270" s="6">
        <v>41.88</v>
      </c>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row>
    <row r="271" spans="1:87" s="7" customFormat="1" ht="81" customHeight="1" x14ac:dyDescent="0.35">
      <c r="A271" s="6" t="s">
        <v>274</v>
      </c>
      <c r="B271" s="6" t="s">
        <v>231</v>
      </c>
      <c r="C271" s="6"/>
      <c r="D271" s="6" t="s">
        <v>4</v>
      </c>
      <c r="E271" s="6"/>
      <c r="F271" s="6"/>
      <c r="G271" s="6"/>
      <c r="H271" s="6" t="s">
        <v>4</v>
      </c>
      <c r="I271" s="6"/>
      <c r="J271" s="6"/>
      <c r="K271" s="6"/>
      <c r="L271" s="6"/>
      <c r="M271" s="6"/>
      <c r="N271" s="6"/>
      <c r="O271" s="6"/>
      <c r="P271" s="6"/>
      <c r="Q271" s="6"/>
      <c r="R271" s="6"/>
      <c r="S271" s="6"/>
      <c r="T271" s="6"/>
      <c r="U271" s="6"/>
      <c r="V271" s="6"/>
      <c r="W271" s="6"/>
      <c r="X271" s="6"/>
      <c r="Y271" s="6"/>
      <c r="Z271" s="6"/>
      <c r="AA271" s="6"/>
      <c r="AB271" s="6"/>
      <c r="AC271" s="6"/>
      <c r="AD271" s="6"/>
      <c r="AE271" s="6"/>
      <c r="AF271" s="6">
        <v>3</v>
      </c>
      <c r="AG271" s="6"/>
      <c r="AH271" s="6"/>
      <c r="AI271" s="6"/>
      <c r="AJ271" s="6" t="s">
        <v>4</v>
      </c>
      <c r="AK271" s="6"/>
      <c r="AL271" s="6"/>
      <c r="AM271" s="6"/>
      <c r="AN271" s="6"/>
      <c r="AO271" s="6"/>
      <c r="AP271" s="6"/>
      <c r="AQ271" s="6"/>
      <c r="AR271" s="6" t="s">
        <v>234</v>
      </c>
      <c r="AS271" s="6"/>
      <c r="AT271" s="6"/>
      <c r="AU271" s="6">
        <v>1</v>
      </c>
      <c r="AV271" s="6">
        <v>1</v>
      </c>
      <c r="AW271" s="6"/>
      <c r="AX271" s="6"/>
      <c r="AY271" s="6"/>
      <c r="AZ271" s="6"/>
      <c r="BA271" s="6"/>
      <c r="BB271" s="6"/>
      <c r="BC271" s="6"/>
      <c r="BD271" s="6"/>
      <c r="BE271" s="6"/>
      <c r="BF271" s="6"/>
      <c r="BG271" s="6"/>
      <c r="BH271" s="6">
        <v>6.62</v>
      </c>
      <c r="BI271" s="6"/>
      <c r="BJ271" s="6">
        <v>32.85</v>
      </c>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row>
    <row r="272" spans="1:87" s="7" customFormat="1" ht="81" customHeight="1" x14ac:dyDescent="0.35">
      <c r="A272" s="6" t="s">
        <v>279</v>
      </c>
      <c r="B272" s="6" t="s">
        <v>231</v>
      </c>
      <c r="C272" s="6"/>
      <c r="D272" s="6" t="s">
        <v>4</v>
      </c>
      <c r="E272" s="6"/>
      <c r="F272" s="6"/>
      <c r="G272" s="6"/>
      <c r="H272" s="6" t="s">
        <v>4</v>
      </c>
      <c r="I272" s="6"/>
      <c r="J272" s="6"/>
      <c r="K272" s="6"/>
      <c r="L272" s="6"/>
      <c r="M272" s="6"/>
      <c r="N272" s="6"/>
      <c r="O272" s="6"/>
      <c r="P272" s="6"/>
      <c r="Q272" s="6"/>
      <c r="R272" s="6"/>
      <c r="S272" s="6"/>
      <c r="T272" s="6"/>
      <c r="U272" s="6"/>
      <c r="V272" s="6"/>
      <c r="W272" s="6"/>
      <c r="X272" s="6"/>
      <c r="Y272" s="6"/>
      <c r="Z272" s="6"/>
      <c r="AA272" s="6"/>
      <c r="AB272" s="6"/>
      <c r="AC272" s="6"/>
      <c r="AD272" s="6"/>
      <c r="AE272" s="6"/>
      <c r="AF272" s="6">
        <v>3</v>
      </c>
      <c r="AG272" s="6"/>
      <c r="AH272" s="6"/>
      <c r="AI272" s="6"/>
      <c r="AJ272" s="6" t="s">
        <v>4</v>
      </c>
      <c r="AK272" s="6"/>
      <c r="AL272" s="6"/>
      <c r="AM272" s="6"/>
      <c r="AN272" s="6"/>
      <c r="AO272" s="6"/>
      <c r="AP272" s="6"/>
      <c r="AQ272" s="6"/>
      <c r="AR272" s="6" t="s">
        <v>234</v>
      </c>
      <c r="AS272" s="6"/>
      <c r="AT272" s="6"/>
      <c r="AU272" s="6">
        <v>2</v>
      </c>
      <c r="AV272" s="6">
        <v>9</v>
      </c>
      <c r="AW272" s="6"/>
      <c r="AX272" s="6"/>
      <c r="AY272" s="6"/>
      <c r="AZ272" s="6"/>
      <c r="BA272" s="6"/>
      <c r="BB272" s="6"/>
      <c r="BC272" s="6"/>
      <c r="BD272" s="6"/>
      <c r="BE272" s="6"/>
      <c r="BF272" s="6"/>
      <c r="BG272" s="6"/>
      <c r="BH272" s="6">
        <v>32.520000000000003</v>
      </c>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row>
    <row r="273" spans="1:87" s="7" customFormat="1" ht="81" customHeight="1" x14ac:dyDescent="0.35">
      <c r="A273" s="6" t="s">
        <v>279</v>
      </c>
      <c r="B273" s="6" t="s">
        <v>231</v>
      </c>
      <c r="C273" s="6"/>
      <c r="D273" s="6" t="s">
        <v>4</v>
      </c>
      <c r="E273" s="6"/>
      <c r="F273" s="6"/>
      <c r="G273" s="6"/>
      <c r="H273" s="6" t="s">
        <v>4</v>
      </c>
      <c r="I273" s="6"/>
      <c r="J273" s="6"/>
      <c r="K273" s="6"/>
      <c r="L273" s="6"/>
      <c r="M273" s="6"/>
      <c r="N273" s="6"/>
      <c r="O273" s="6"/>
      <c r="P273" s="6"/>
      <c r="Q273" s="6"/>
      <c r="R273" s="6"/>
      <c r="S273" s="6"/>
      <c r="T273" s="6"/>
      <c r="U273" s="6"/>
      <c r="V273" s="6"/>
      <c r="W273" s="6"/>
      <c r="X273" s="6"/>
      <c r="Y273" s="6"/>
      <c r="Z273" s="6"/>
      <c r="AA273" s="6"/>
      <c r="AB273" s="6"/>
      <c r="AC273" s="6"/>
      <c r="AD273" s="6"/>
      <c r="AE273" s="6"/>
      <c r="AF273" s="6">
        <v>3</v>
      </c>
      <c r="AG273" s="6"/>
      <c r="AH273" s="6"/>
      <c r="AI273" s="6"/>
      <c r="AJ273" s="6" t="s">
        <v>4</v>
      </c>
      <c r="AK273" s="6"/>
      <c r="AL273" s="6"/>
      <c r="AM273" s="6"/>
      <c r="AN273" s="6"/>
      <c r="AO273" s="6"/>
      <c r="AP273" s="6"/>
      <c r="AQ273" s="6"/>
      <c r="AR273" s="6" t="s">
        <v>234</v>
      </c>
      <c r="AS273" s="6"/>
      <c r="AT273" s="6"/>
      <c r="AU273" s="6">
        <v>10</v>
      </c>
      <c r="AV273" s="6">
        <v>19</v>
      </c>
      <c r="AW273" s="6"/>
      <c r="AX273" s="6"/>
      <c r="AY273" s="6"/>
      <c r="AZ273" s="6"/>
      <c r="BA273" s="6"/>
      <c r="BB273" s="6"/>
      <c r="BC273" s="6"/>
      <c r="BD273" s="6"/>
      <c r="BE273" s="6"/>
      <c r="BF273" s="6"/>
      <c r="BG273" s="6"/>
      <c r="BH273" s="6">
        <v>32.19</v>
      </c>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row>
    <row r="274" spans="1:87" s="7" customFormat="1" ht="81" customHeight="1" x14ac:dyDescent="0.35">
      <c r="A274" s="6" t="s">
        <v>279</v>
      </c>
      <c r="B274" s="6" t="s">
        <v>231</v>
      </c>
      <c r="C274" s="6"/>
      <c r="D274" s="6" t="s">
        <v>4</v>
      </c>
      <c r="E274" s="6"/>
      <c r="F274" s="6"/>
      <c r="G274" s="6"/>
      <c r="H274" s="6" t="s">
        <v>4</v>
      </c>
      <c r="I274" s="6"/>
      <c r="J274" s="6"/>
      <c r="K274" s="6"/>
      <c r="L274" s="6"/>
      <c r="M274" s="6"/>
      <c r="N274" s="6"/>
      <c r="O274" s="6"/>
      <c r="P274" s="6"/>
      <c r="Q274" s="6"/>
      <c r="R274" s="6"/>
      <c r="S274" s="6"/>
      <c r="T274" s="6"/>
      <c r="U274" s="6"/>
      <c r="V274" s="6"/>
      <c r="W274" s="6"/>
      <c r="X274" s="6"/>
      <c r="Y274" s="6"/>
      <c r="Z274" s="6"/>
      <c r="AA274" s="6"/>
      <c r="AB274" s="6"/>
      <c r="AC274" s="6"/>
      <c r="AD274" s="6"/>
      <c r="AE274" s="6"/>
      <c r="AF274" s="6">
        <v>3</v>
      </c>
      <c r="AG274" s="6"/>
      <c r="AH274" s="6"/>
      <c r="AI274" s="6"/>
      <c r="AJ274" s="6" t="s">
        <v>4</v>
      </c>
      <c r="AK274" s="6"/>
      <c r="AL274" s="6"/>
      <c r="AM274" s="6"/>
      <c r="AN274" s="6"/>
      <c r="AO274" s="6"/>
      <c r="AP274" s="6"/>
      <c r="AQ274" s="6"/>
      <c r="AR274" s="6" t="s">
        <v>234</v>
      </c>
      <c r="AS274" s="6"/>
      <c r="AT274" s="6"/>
      <c r="AU274" s="6">
        <v>20</v>
      </c>
      <c r="AV274" s="6">
        <v>199</v>
      </c>
      <c r="AW274" s="6"/>
      <c r="AX274" s="6"/>
      <c r="AY274" s="6"/>
      <c r="AZ274" s="6"/>
      <c r="BA274" s="6"/>
      <c r="BB274" s="6"/>
      <c r="BC274" s="6"/>
      <c r="BD274" s="6"/>
      <c r="BE274" s="6"/>
      <c r="BF274" s="6"/>
      <c r="BG274" s="6"/>
      <c r="BH274" s="6">
        <v>31.87</v>
      </c>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row>
    <row r="275" spans="1:87" s="7" customFormat="1" ht="81" customHeight="1" x14ac:dyDescent="0.35">
      <c r="A275" s="6" t="s">
        <v>279</v>
      </c>
      <c r="B275" s="6" t="s">
        <v>231</v>
      </c>
      <c r="C275" s="6"/>
      <c r="D275" s="6" t="s">
        <v>4</v>
      </c>
      <c r="E275" s="6"/>
      <c r="F275" s="6"/>
      <c r="G275" s="6"/>
      <c r="H275" s="6" t="s">
        <v>4</v>
      </c>
      <c r="I275" s="6"/>
      <c r="J275" s="6"/>
      <c r="K275" s="6"/>
      <c r="L275" s="6"/>
      <c r="M275" s="6"/>
      <c r="N275" s="6"/>
      <c r="O275" s="6"/>
      <c r="P275" s="6"/>
      <c r="Q275" s="6"/>
      <c r="R275" s="6"/>
      <c r="S275" s="6"/>
      <c r="T275" s="6"/>
      <c r="U275" s="6"/>
      <c r="V275" s="6"/>
      <c r="W275" s="6"/>
      <c r="X275" s="6"/>
      <c r="Y275" s="6"/>
      <c r="Z275" s="6"/>
      <c r="AA275" s="6"/>
      <c r="AB275" s="6"/>
      <c r="AC275" s="6"/>
      <c r="AD275" s="6"/>
      <c r="AE275" s="6"/>
      <c r="AF275" s="6">
        <v>3</v>
      </c>
      <c r="AG275" s="6"/>
      <c r="AH275" s="6"/>
      <c r="AI275" s="6"/>
      <c r="AJ275" s="6" t="s">
        <v>4</v>
      </c>
      <c r="AK275" s="6"/>
      <c r="AL275" s="6"/>
      <c r="AM275" s="6"/>
      <c r="AN275" s="6"/>
      <c r="AO275" s="6"/>
      <c r="AP275" s="6"/>
      <c r="AQ275" s="6"/>
      <c r="AR275" s="6" t="s">
        <v>234</v>
      </c>
      <c r="AS275" s="6"/>
      <c r="AT275" s="6"/>
      <c r="AU275" s="6">
        <v>200</v>
      </c>
      <c r="AV275" s="6">
        <v>1999</v>
      </c>
      <c r="AW275" s="6"/>
      <c r="AX275" s="6"/>
      <c r="AY275" s="6"/>
      <c r="AZ275" s="6"/>
      <c r="BA275" s="6"/>
      <c r="BB275" s="6"/>
      <c r="BC275" s="6"/>
      <c r="BD275" s="6"/>
      <c r="BE275" s="6"/>
      <c r="BF275" s="6"/>
      <c r="BG275" s="6"/>
      <c r="BH275" s="6">
        <v>31.55</v>
      </c>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row>
    <row r="276" spans="1:87" s="7" customFormat="1" ht="81" customHeight="1" x14ac:dyDescent="0.35">
      <c r="A276" s="6" t="s">
        <v>279</v>
      </c>
      <c r="B276" s="6" t="s">
        <v>231</v>
      </c>
      <c r="C276" s="6"/>
      <c r="D276" s="6" t="s">
        <v>4</v>
      </c>
      <c r="E276" s="6"/>
      <c r="F276" s="6"/>
      <c r="G276" s="6"/>
      <c r="H276" s="6" t="s">
        <v>4</v>
      </c>
      <c r="I276" s="6"/>
      <c r="J276" s="6"/>
      <c r="K276" s="6"/>
      <c r="L276" s="6"/>
      <c r="M276" s="6"/>
      <c r="N276" s="6"/>
      <c r="O276" s="6"/>
      <c r="P276" s="6"/>
      <c r="Q276" s="6"/>
      <c r="R276" s="6"/>
      <c r="S276" s="6"/>
      <c r="T276" s="6"/>
      <c r="U276" s="6"/>
      <c r="V276" s="6"/>
      <c r="W276" s="6"/>
      <c r="X276" s="6"/>
      <c r="Y276" s="6"/>
      <c r="Z276" s="6"/>
      <c r="AA276" s="6"/>
      <c r="AB276" s="6"/>
      <c r="AC276" s="6"/>
      <c r="AD276" s="6"/>
      <c r="AE276" s="6"/>
      <c r="AF276" s="6">
        <v>3</v>
      </c>
      <c r="AG276" s="6"/>
      <c r="AH276" s="6"/>
      <c r="AI276" s="6"/>
      <c r="AJ276" s="6" t="s">
        <v>4</v>
      </c>
      <c r="AK276" s="6"/>
      <c r="AL276" s="6"/>
      <c r="AM276" s="6"/>
      <c r="AN276" s="6"/>
      <c r="AO276" s="6"/>
      <c r="AP276" s="6"/>
      <c r="AQ276" s="6"/>
      <c r="AR276" s="6" t="s">
        <v>234</v>
      </c>
      <c r="AS276" s="6"/>
      <c r="AT276" s="6"/>
      <c r="AU276" s="6">
        <v>2000</v>
      </c>
      <c r="AV276" s="6"/>
      <c r="AW276" s="6"/>
      <c r="AX276" s="6"/>
      <c r="AY276" s="6"/>
      <c r="AZ276" s="6"/>
      <c r="BA276" s="6"/>
      <c r="BB276" s="6"/>
      <c r="BC276" s="6"/>
      <c r="BD276" s="6"/>
      <c r="BE276" s="6"/>
      <c r="BF276" s="6"/>
      <c r="BG276" s="6"/>
      <c r="BH276" s="6">
        <v>31.23</v>
      </c>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row>
    <row r="277" spans="1:87" s="7" customFormat="1" ht="81" customHeight="1" x14ac:dyDescent="0.35">
      <c r="A277" s="6" t="s">
        <v>282</v>
      </c>
      <c r="B277" s="6" t="s">
        <v>231</v>
      </c>
      <c r="C277" s="6"/>
      <c r="D277" s="6" t="s">
        <v>4</v>
      </c>
      <c r="E277" s="6"/>
      <c r="F277" s="6"/>
      <c r="G277" s="6"/>
      <c r="H277" s="6" t="s">
        <v>4</v>
      </c>
      <c r="I277" s="6"/>
      <c r="J277" s="6"/>
      <c r="K277" s="6"/>
      <c r="L277" s="6"/>
      <c r="M277" s="6"/>
      <c r="N277" s="6"/>
      <c r="O277" s="6"/>
      <c r="P277" s="6"/>
      <c r="Q277" s="6"/>
      <c r="R277" s="6"/>
      <c r="S277" s="6"/>
      <c r="T277" s="6"/>
      <c r="U277" s="6"/>
      <c r="V277" s="6"/>
      <c r="W277" s="6"/>
      <c r="X277" s="6"/>
      <c r="Y277" s="6"/>
      <c r="Z277" s="6"/>
      <c r="AA277" s="6"/>
      <c r="AB277" s="6"/>
      <c r="AC277" s="6"/>
      <c r="AD277" s="6"/>
      <c r="AE277" s="6"/>
      <c r="AF277" s="6">
        <v>3</v>
      </c>
      <c r="AG277" s="6"/>
      <c r="AH277" s="6"/>
      <c r="AI277" s="6"/>
      <c r="AJ277" s="6" t="s">
        <v>4</v>
      </c>
      <c r="AK277" s="6"/>
      <c r="AL277" s="6"/>
      <c r="AM277" s="6"/>
      <c r="AN277" s="6"/>
      <c r="AO277" s="6"/>
      <c r="AP277" s="6"/>
      <c r="AQ277" s="6"/>
      <c r="AR277" s="6" t="s">
        <v>234</v>
      </c>
      <c r="AS277" s="6"/>
      <c r="AT277" s="6"/>
      <c r="AU277" s="6">
        <v>1</v>
      </c>
      <c r="AV277" s="6">
        <v>1</v>
      </c>
      <c r="AW277" s="6"/>
      <c r="AX277" s="6"/>
      <c r="AY277" s="6"/>
      <c r="AZ277" s="6"/>
      <c r="BA277" s="6"/>
      <c r="BB277" s="6"/>
      <c r="BC277" s="6"/>
      <c r="BD277" s="6"/>
      <c r="BE277" s="6"/>
      <c r="BF277" s="6"/>
      <c r="BG277" s="6"/>
      <c r="BH277" s="6">
        <v>6.62</v>
      </c>
      <c r="BI277" s="6"/>
      <c r="BJ277" s="6">
        <v>32.85</v>
      </c>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row>
    <row r="278" spans="1:87" s="7" customFormat="1" ht="81" customHeight="1" x14ac:dyDescent="0.35">
      <c r="A278" s="6" t="s">
        <v>281</v>
      </c>
      <c r="B278" s="6" t="s">
        <v>231</v>
      </c>
      <c r="C278" s="6"/>
      <c r="D278" s="6" t="s">
        <v>4</v>
      </c>
      <c r="E278" s="6"/>
      <c r="F278" s="6"/>
      <c r="G278" s="6"/>
      <c r="H278" s="6" t="s">
        <v>4</v>
      </c>
      <c r="I278" s="6"/>
      <c r="J278" s="6"/>
      <c r="K278" s="6"/>
      <c r="L278" s="6"/>
      <c r="M278" s="6"/>
      <c r="N278" s="6"/>
      <c r="O278" s="6"/>
      <c r="P278" s="6"/>
      <c r="Q278" s="6"/>
      <c r="R278" s="6"/>
      <c r="S278" s="6"/>
      <c r="T278" s="6"/>
      <c r="U278" s="6"/>
      <c r="V278" s="6"/>
      <c r="W278" s="6"/>
      <c r="X278" s="6"/>
      <c r="Y278" s="6"/>
      <c r="Z278" s="6"/>
      <c r="AA278" s="6"/>
      <c r="AB278" s="6"/>
      <c r="AC278" s="6"/>
      <c r="AD278" s="6"/>
      <c r="AE278" s="6"/>
      <c r="AF278" s="6">
        <v>3</v>
      </c>
      <c r="AG278" s="6"/>
      <c r="AH278" s="6"/>
      <c r="AI278" s="6"/>
      <c r="AJ278" s="6" t="s">
        <v>4</v>
      </c>
      <c r="AK278" s="6"/>
      <c r="AL278" s="6"/>
      <c r="AM278" s="6"/>
      <c r="AN278" s="6"/>
      <c r="AO278" s="6"/>
      <c r="AP278" s="6"/>
      <c r="AQ278" s="6"/>
      <c r="AR278" s="6" t="s">
        <v>234</v>
      </c>
      <c r="AS278" s="6"/>
      <c r="AT278" s="6"/>
      <c r="AU278" s="6">
        <v>2</v>
      </c>
      <c r="AV278" s="6">
        <v>9</v>
      </c>
      <c r="AW278" s="6"/>
      <c r="AX278" s="6"/>
      <c r="AY278" s="6"/>
      <c r="AZ278" s="6"/>
      <c r="BA278" s="6"/>
      <c r="BB278" s="6"/>
      <c r="BC278" s="6"/>
      <c r="BD278" s="6"/>
      <c r="BE278" s="6"/>
      <c r="BF278" s="6"/>
      <c r="BG278" s="6"/>
      <c r="BH278" s="6">
        <v>32.520000000000003</v>
      </c>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row>
    <row r="279" spans="1:87" s="7" customFormat="1" ht="81" customHeight="1" x14ac:dyDescent="0.35">
      <c r="A279" s="6" t="s">
        <v>281</v>
      </c>
      <c r="B279" s="6" t="s">
        <v>231</v>
      </c>
      <c r="C279" s="6"/>
      <c r="D279" s="6" t="s">
        <v>4</v>
      </c>
      <c r="E279" s="6"/>
      <c r="F279" s="6"/>
      <c r="G279" s="6"/>
      <c r="H279" s="6" t="s">
        <v>4</v>
      </c>
      <c r="I279" s="6"/>
      <c r="J279" s="6"/>
      <c r="K279" s="6"/>
      <c r="L279" s="6"/>
      <c r="M279" s="6"/>
      <c r="N279" s="6"/>
      <c r="O279" s="6"/>
      <c r="P279" s="6"/>
      <c r="Q279" s="6"/>
      <c r="R279" s="6"/>
      <c r="S279" s="6"/>
      <c r="T279" s="6"/>
      <c r="U279" s="6"/>
      <c r="V279" s="6"/>
      <c r="W279" s="6"/>
      <c r="X279" s="6"/>
      <c r="Y279" s="6"/>
      <c r="Z279" s="6"/>
      <c r="AA279" s="6"/>
      <c r="AB279" s="6"/>
      <c r="AC279" s="6"/>
      <c r="AD279" s="6"/>
      <c r="AE279" s="6"/>
      <c r="AF279" s="6">
        <v>3</v>
      </c>
      <c r="AG279" s="6"/>
      <c r="AH279" s="6"/>
      <c r="AI279" s="6"/>
      <c r="AJ279" s="6" t="s">
        <v>4</v>
      </c>
      <c r="AK279" s="6"/>
      <c r="AL279" s="6"/>
      <c r="AM279" s="6"/>
      <c r="AN279" s="6"/>
      <c r="AO279" s="6"/>
      <c r="AP279" s="6"/>
      <c r="AQ279" s="6"/>
      <c r="AR279" s="6" t="s">
        <v>234</v>
      </c>
      <c r="AS279" s="6"/>
      <c r="AT279" s="6"/>
      <c r="AU279" s="6">
        <v>10</v>
      </c>
      <c r="AV279" s="6">
        <v>19</v>
      </c>
      <c r="AW279" s="6"/>
      <c r="AX279" s="6"/>
      <c r="AY279" s="6"/>
      <c r="AZ279" s="6"/>
      <c r="BA279" s="6"/>
      <c r="BB279" s="6"/>
      <c r="BC279" s="6"/>
      <c r="BD279" s="6"/>
      <c r="BE279" s="6"/>
      <c r="BF279" s="6"/>
      <c r="BG279" s="6"/>
      <c r="BH279" s="6">
        <v>32.19</v>
      </c>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row>
    <row r="280" spans="1:87" s="7" customFormat="1" ht="81" customHeight="1" x14ac:dyDescent="0.35">
      <c r="A280" s="6" t="s">
        <v>281</v>
      </c>
      <c r="B280" s="6" t="s">
        <v>231</v>
      </c>
      <c r="C280" s="6"/>
      <c r="D280" s="6" t="s">
        <v>4</v>
      </c>
      <c r="E280" s="6"/>
      <c r="F280" s="6"/>
      <c r="G280" s="6"/>
      <c r="H280" s="6" t="s">
        <v>4</v>
      </c>
      <c r="I280" s="6"/>
      <c r="J280" s="6"/>
      <c r="K280" s="6"/>
      <c r="L280" s="6"/>
      <c r="M280" s="6"/>
      <c r="N280" s="6"/>
      <c r="O280" s="6"/>
      <c r="P280" s="6"/>
      <c r="Q280" s="6"/>
      <c r="R280" s="6"/>
      <c r="S280" s="6"/>
      <c r="T280" s="6"/>
      <c r="U280" s="6"/>
      <c r="V280" s="6"/>
      <c r="W280" s="6"/>
      <c r="X280" s="6"/>
      <c r="Y280" s="6"/>
      <c r="Z280" s="6"/>
      <c r="AA280" s="6"/>
      <c r="AB280" s="6"/>
      <c r="AC280" s="6"/>
      <c r="AD280" s="6"/>
      <c r="AE280" s="6"/>
      <c r="AF280" s="6">
        <v>3</v>
      </c>
      <c r="AG280" s="6"/>
      <c r="AH280" s="6"/>
      <c r="AI280" s="6"/>
      <c r="AJ280" s="6" t="s">
        <v>4</v>
      </c>
      <c r="AK280" s="6"/>
      <c r="AL280" s="6"/>
      <c r="AM280" s="6"/>
      <c r="AN280" s="6"/>
      <c r="AO280" s="6"/>
      <c r="AP280" s="6"/>
      <c r="AQ280" s="6"/>
      <c r="AR280" s="6" t="s">
        <v>234</v>
      </c>
      <c r="AS280" s="6"/>
      <c r="AT280" s="6"/>
      <c r="AU280" s="6">
        <v>20</v>
      </c>
      <c r="AV280" s="6">
        <v>199</v>
      </c>
      <c r="AW280" s="6"/>
      <c r="AX280" s="6"/>
      <c r="AY280" s="6"/>
      <c r="AZ280" s="6"/>
      <c r="BA280" s="6"/>
      <c r="BB280" s="6"/>
      <c r="BC280" s="6"/>
      <c r="BD280" s="6"/>
      <c r="BE280" s="6"/>
      <c r="BF280" s="6"/>
      <c r="BG280" s="6"/>
      <c r="BH280" s="6">
        <v>31.87</v>
      </c>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row>
    <row r="281" spans="1:87" s="7" customFormat="1" ht="81" customHeight="1" x14ac:dyDescent="0.35">
      <c r="A281" s="6" t="s">
        <v>281</v>
      </c>
      <c r="B281" s="6" t="s">
        <v>231</v>
      </c>
      <c r="C281" s="6"/>
      <c r="D281" s="6" t="s">
        <v>4</v>
      </c>
      <c r="E281" s="6"/>
      <c r="F281" s="6"/>
      <c r="G281" s="6"/>
      <c r="H281" s="6" t="s">
        <v>4</v>
      </c>
      <c r="I281" s="6"/>
      <c r="J281" s="6"/>
      <c r="K281" s="6"/>
      <c r="L281" s="6"/>
      <c r="M281" s="6"/>
      <c r="N281" s="6"/>
      <c r="O281" s="6"/>
      <c r="P281" s="6"/>
      <c r="Q281" s="6"/>
      <c r="R281" s="6"/>
      <c r="S281" s="6"/>
      <c r="T281" s="6"/>
      <c r="U281" s="6"/>
      <c r="V281" s="6"/>
      <c r="W281" s="6"/>
      <c r="X281" s="6"/>
      <c r="Y281" s="6"/>
      <c r="Z281" s="6"/>
      <c r="AA281" s="6"/>
      <c r="AB281" s="6"/>
      <c r="AC281" s="6"/>
      <c r="AD281" s="6"/>
      <c r="AE281" s="6"/>
      <c r="AF281" s="6">
        <v>3</v>
      </c>
      <c r="AG281" s="6"/>
      <c r="AH281" s="6"/>
      <c r="AI281" s="6"/>
      <c r="AJ281" s="6" t="s">
        <v>4</v>
      </c>
      <c r="AK281" s="6"/>
      <c r="AL281" s="6"/>
      <c r="AM281" s="6"/>
      <c r="AN281" s="6"/>
      <c r="AO281" s="6"/>
      <c r="AP281" s="6"/>
      <c r="AQ281" s="6"/>
      <c r="AR281" s="6" t="s">
        <v>234</v>
      </c>
      <c r="AS281" s="6"/>
      <c r="AT281" s="6"/>
      <c r="AU281" s="6">
        <v>200</v>
      </c>
      <c r="AV281" s="6">
        <v>1999</v>
      </c>
      <c r="AW281" s="6"/>
      <c r="AX281" s="6"/>
      <c r="AY281" s="6"/>
      <c r="AZ281" s="6"/>
      <c r="BA281" s="6"/>
      <c r="BB281" s="6"/>
      <c r="BC281" s="6"/>
      <c r="BD281" s="6"/>
      <c r="BE281" s="6"/>
      <c r="BF281" s="6"/>
      <c r="BG281" s="6"/>
      <c r="BH281" s="6">
        <v>31.55</v>
      </c>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row>
    <row r="282" spans="1:87" s="7" customFormat="1" ht="81" customHeight="1" x14ac:dyDescent="0.35">
      <c r="A282" s="6" t="s">
        <v>281</v>
      </c>
      <c r="B282" s="6" t="s">
        <v>231</v>
      </c>
      <c r="C282" s="6"/>
      <c r="D282" s="6" t="s">
        <v>4</v>
      </c>
      <c r="E282" s="6"/>
      <c r="F282" s="6"/>
      <c r="G282" s="6"/>
      <c r="H282" s="6" t="s">
        <v>4</v>
      </c>
      <c r="I282" s="6"/>
      <c r="J282" s="6"/>
      <c r="K282" s="6"/>
      <c r="L282" s="6"/>
      <c r="M282" s="6"/>
      <c r="N282" s="6"/>
      <c r="O282" s="6"/>
      <c r="P282" s="6"/>
      <c r="Q282" s="6"/>
      <c r="R282" s="6"/>
      <c r="S282" s="6"/>
      <c r="T282" s="6"/>
      <c r="U282" s="6"/>
      <c r="V282" s="6"/>
      <c r="W282" s="6"/>
      <c r="X282" s="6"/>
      <c r="Y282" s="6"/>
      <c r="Z282" s="6"/>
      <c r="AA282" s="6"/>
      <c r="AB282" s="6"/>
      <c r="AC282" s="6"/>
      <c r="AD282" s="6"/>
      <c r="AE282" s="6"/>
      <c r="AF282" s="6">
        <v>3</v>
      </c>
      <c r="AG282" s="6"/>
      <c r="AH282" s="6"/>
      <c r="AI282" s="6"/>
      <c r="AJ282" s="6" t="s">
        <v>4</v>
      </c>
      <c r="AK282" s="6"/>
      <c r="AL282" s="6"/>
      <c r="AM282" s="6"/>
      <c r="AN282" s="6"/>
      <c r="AO282" s="6"/>
      <c r="AP282" s="6"/>
      <c r="AQ282" s="6"/>
      <c r="AR282" s="6" t="s">
        <v>234</v>
      </c>
      <c r="AS282" s="6"/>
      <c r="AT282" s="6"/>
      <c r="AU282" s="6">
        <v>2000</v>
      </c>
      <c r="AV282" s="6"/>
      <c r="AW282" s="6"/>
      <c r="AX282" s="6"/>
      <c r="AY282" s="6"/>
      <c r="AZ282" s="6"/>
      <c r="BA282" s="6"/>
      <c r="BB282" s="6"/>
      <c r="BC282" s="6"/>
      <c r="BD282" s="6"/>
      <c r="BE282" s="6"/>
      <c r="BF282" s="6"/>
      <c r="BG282" s="6"/>
      <c r="BH282" s="6">
        <v>31.23</v>
      </c>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6"/>
      <c r="CI282" s="6"/>
    </row>
    <row r="283" spans="1:87" s="7" customFormat="1" ht="81" customHeight="1" x14ac:dyDescent="0.35">
      <c r="A283" s="6" t="s">
        <v>280</v>
      </c>
      <c r="B283" s="6" t="s">
        <v>231</v>
      </c>
      <c r="C283" s="6"/>
      <c r="D283" s="6" t="s">
        <v>4</v>
      </c>
      <c r="E283" s="6"/>
      <c r="F283" s="6"/>
      <c r="G283" s="6"/>
      <c r="H283" s="6" t="s">
        <v>4</v>
      </c>
      <c r="I283" s="6"/>
      <c r="J283" s="6"/>
      <c r="K283" s="6"/>
      <c r="L283" s="6"/>
      <c r="M283" s="6"/>
      <c r="N283" s="6"/>
      <c r="O283" s="6"/>
      <c r="P283" s="6"/>
      <c r="Q283" s="6"/>
      <c r="R283" s="6"/>
      <c r="S283" s="6"/>
      <c r="T283" s="6"/>
      <c r="U283" s="6"/>
      <c r="V283" s="6"/>
      <c r="W283" s="6"/>
      <c r="X283" s="6"/>
      <c r="Y283" s="6"/>
      <c r="Z283" s="6"/>
      <c r="AA283" s="6"/>
      <c r="AB283" s="6"/>
      <c r="AC283" s="6"/>
      <c r="AD283" s="6"/>
      <c r="AE283" s="6"/>
      <c r="AF283" s="6">
        <v>3</v>
      </c>
      <c r="AG283" s="6"/>
      <c r="AH283" s="6"/>
      <c r="AI283" s="6"/>
      <c r="AJ283" s="6" t="s">
        <v>4</v>
      </c>
      <c r="AK283" s="6"/>
      <c r="AL283" s="6"/>
      <c r="AM283" s="6"/>
      <c r="AN283" s="6"/>
      <c r="AO283" s="6"/>
      <c r="AP283" s="6"/>
      <c r="AQ283" s="6"/>
      <c r="AR283" s="6" t="s">
        <v>234</v>
      </c>
      <c r="AS283" s="6"/>
      <c r="AT283" s="6"/>
      <c r="AU283" s="6">
        <v>1</v>
      </c>
      <c r="AV283" s="6">
        <v>1</v>
      </c>
      <c r="AW283" s="6"/>
      <c r="AX283" s="6"/>
      <c r="AY283" s="6"/>
      <c r="AZ283" s="6"/>
      <c r="BA283" s="6"/>
      <c r="BB283" s="6"/>
      <c r="BC283" s="6"/>
      <c r="BD283" s="6"/>
      <c r="BE283" s="6"/>
      <c r="BF283" s="6"/>
      <c r="BG283" s="6"/>
      <c r="BH283" s="6">
        <v>8.8699999999999992</v>
      </c>
      <c r="BI283" s="6"/>
      <c r="BJ283" s="6">
        <v>44.04</v>
      </c>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row>
    <row r="284" spans="1:87" s="7" customFormat="1" ht="81" customHeight="1" x14ac:dyDescent="0.35">
      <c r="A284" s="6" t="s">
        <v>283</v>
      </c>
      <c r="B284" s="6" t="s">
        <v>231</v>
      </c>
      <c r="C284" s="6"/>
      <c r="D284" s="6" t="s">
        <v>4</v>
      </c>
      <c r="E284" s="6"/>
      <c r="F284" s="6"/>
      <c r="G284" s="6"/>
      <c r="H284" s="6" t="s">
        <v>4</v>
      </c>
      <c r="I284" s="6"/>
      <c r="J284" s="6"/>
      <c r="K284" s="6"/>
      <c r="L284" s="6"/>
      <c r="M284" s="6"/>
      <c r="N284" s="6"/>
      <c r="O284" s="6"/>
      <c r="P284" s="6"/>
      <c r="Q284" s="6"/>
      <c r="R284" s="6"/>
      <c r="S284" s="6"/>
      <c r="T284" s="6"/>
      <c r="U284" s="6"/>
      <c r="V284" s="6"/>
      <c r="W284" s="6"/>
      <c r="X284" s="6"/>
      <c r="Y284" s="6"/>
      <c r="Z284" s="6"/>
      <c r="AA284" s="6"/>
      <c r="AB284" s="6"/>
      <c r="AC284" s="6"/>
      <c r="AD284" s="6"/>
      <c r="AE284" s="6"/>
      <c r="AF284" s="6">
        <v>3</v>
      </c>
      <c r="AG284" s="6"/>
      <c r="AH284" s="6"/>
      <c r="AI284" s="6"/>
      <c r="AJ284" s="6" t="s">
        <v>4</v>
      </c>
      <c r="AK284" s="6"/>
      <c r="AL284" s="6"/>
      <c r="AM284" s="6"/>
      <c r="AN284" s="6"/>
      <c r="AO284" s="6"/>
      <c r="AP284" s="6"/>
      <c r="AQ284" s="6"/>
      <c r="AR284" s="6" t="s">
        <v>234</v>
      </c>
      <c r="AS284" s="6"/>
      <c r="AT284" s="6"/>
      <c r="AU284" s="6">
        <v>1</v>
      </c>
      <c r="AV284" s="6">
        <v>1</v>
      </c>
      <c r="AW284" s="6"/>
      <c r="AX284" s="6"/>
      <c r="AY284" s="6"/>
      <c r="AZ284" s="6"/>
      <c r="BA284" s="6"/>
      <c r="BB284" s="6"/>
      <c r="BC284" s="6"/>
      <c r="BD284" s="6"/>
      <c r="BE284" s="6"/>
      <c r="BF284" s="6"/>
      <c r="BG284" s="6"/>
      <c r="BH284" s="6">
        <v>44.04</v>
      </c>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row>
    <row r="285" spans="1:87" s="7" customFormat="1" ht="81" customHeight="1" x14ac:dyDescent="0.35">
      <c r="A285" s="6" t="s">
        <v>283</v>
      </c>
      <c r="B285" s="6" t="s">
        <v>231</v>
      </c>
      <c r="C285" s="6"/>
      <c r="D285" s="6" t="s">
        <v>4</v>
      </c>
      <c r="E285" s="6"/>
      <c r="F285" s="6"/>
      <c r="G285" s="6"/>
      <c r="H285" s="6" t="s">
        <v>4</v>
      </c>
      <c r="I285" s="6"/>
      <c r="J285" s="6"/>
      <c r="K285" s="6"/>
      <c r="L285" s="6"/>
      <c r="M285" s="6"/>
      <c r="N285" s="6"/>
      <c r="O285" s="6"/>
      <c r="P285" s="6"/>
      <c r="Q285" s="6"/>
      <c r="R285" s="6"/>
      <c r="S285" s="6"/>
      <c r="T285" s="6"/>
      <c r="U285" s="6"/>
      <c r="V285" s="6"/>
      <c r="W285" s="6"/>
      <c r="X285" s="6"/>
      <c r="Y285" s="6"/>
      <c r="Z285" s="6"/>
      <c r="AA285" s="6"/>
      <c r="AB285" s="6"/>
      <c r="AC285" s="6"/>
      <c r="AD285" s="6"/>
      <c r="AE285" s="6"/>
      <c r="AF285" s="6">
        <v>3</v>
      </c>
      <c r="AG285" s="6"/>
      <c r="AH285" s="6"/>
      <c r="AI285" s="6"/>
      <c r="AJ285" s="6" t="s">
        <v>4</v>
      </c>
      <c r="AK285" s="6"/>
      <c r="AL285" s="6"/>
      <c r="AM285" s="6"/>
      <c r="AN285" s="6"/>
      <c r="AO285" s="6"/>
      <c r="AP285" s="6"/>
      <c r="AQ285" s="6"/>
      <c r="AR285" s="6" t="s">
        <v>234</v>
      </c>
      <c r="AS285" s="6"/>
      <c r="AT285" s="6"/>
      <c r="AU285" s="6">
        <v>2</v>
      </c>
      <c r="AV285" s="6">
        <v>9</v>
      </c>
      <c r="AW285" s="6"/>
      <c r="AX285" s="6"/>
      <c r="AY285" s="6"/>
      <c r="AZ285" s="6"/>
      <c r="BA285" s="6"/>
      <c r="BB285" s="6"/>
      <c r="BC285" s="6"/>
      <c r="BD285" s="6"/>
      <c r="BE285" s="6"/>
      <c r="BF285" s="6"/>
      <c r="BG285" s="6"/>
      <c r="BH285" s="6"/>
      <c r="BI285" s="6"/>
      <c r="BJ285" s="6">
        <v>43.6</v>
      </c>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row>
    <row r="286" spans="1:87" s="7" customFormat="1" ht="81" customHeight="1" x14ac:dyDescent="0.35">
      <c r="A286" s="6" t="s">
        <v>283</v>
      </c>
      <c r="B286" s="6" t="s">
        <v>231</v>
      </c>
      <c r="C286" s="6"/>
      <c r="D286" s="6" t="s">
        <v>4</v>
      </c>
      <c r="E286" s="6"/>
      <c r="F286" s="6"/>
      <c r="G286" s="6"/>
      <c r="H286" s="6" t="s">
        <v>4</v>
      </c>
      <c r="I286" s="6"/>
      <c r="J286" s="6"/>
      <c r="K286" s="6"/>
      <c r="L286" s="6"/>
      <c r="M286" s="6"/>
      <c r="N286" s="6"/>
      <c r="O286" s="6"/>
      <c r="P286" s="6"/>
      <c r="Q286" s="6"/>
      <c r="R286" s="6"/>
      <c r="S286" s="6"/>
      <c r="T286" s="6"/>
      <c r="U286" s="6"/>
      <c r="V286" s="6"/>
      <c r="W286" s="6"/>
      <c r="X286" s="6"/>
      <c r="Y286" s="6"/>
      <c r="Z286" s="6"/>
      <c r="AA286" s="6"/>
      <c r="AB286" s="6"/>
      <c r="AC286" s="6"/>
      <c r="AD286" s="6"/>
      <c r="AE286" s="6"/>
      <c r="AF286" s="6">
        <v>3</v>
      </c>
      <c r="AG286" s="6"/>
      <c r="AH286" s="6"/>
      <c r="AI286" s="6"/>
      <c r="AJ286" s="6" t="s">
        <v>4</v>
      </c>
      <c r="AK286" s="6"/>
      <c r="AL286" s="6"/>
      <c r="AM286" s="6"/>
      <c r="AN286" s="6"/>
      <c r="AO286" s="6"/>
      <c r="AP286" s="6"/>
      <c r="AQ286" s="6"/>
      <c r="AR286" s="6" t="s">
        <v>234</v>
      </c>
      <c r="AS286" s="6"/>
      <c r="AT286" s="6"/>
      <c r="AU286" s="6">
        <v>10</v>
      </c>
      <c r="AV286" s="6">
        <v>19</v>
      </c>
      <c r="AW286" s="6"/>
      <c r="AX286" s="6"/>
      <c r="AY286" s="6"/>
      <c r="AZ286" s="6"/>
      <c r="BA286" s="6"/>
      <c r="BB286" s="6"/>
      <c r="BC286" s="6"/>
      <c r="BD286" s="6"/>
      <c r="BE286" s="6"/>
      <c r="BF286" s="6"/>
      <c r="BG286" s="6"/>
      <c r="BH286" s="6"/>
      <c r="BI286" s="6"/>
      <c r="BJ286" s="6">
        <v>43.16</v>
      </c>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row>
    <row r="287" spans="1:87" s="7" customFormat="1" ht="81" customHeight="1" x14ac:dyDescent="0.35">
      <c r="A287" s="6" t="s">
        <v>283</v>
      </c>
      <c r="B287" s="6" t="s">
        <v>231</v>
      </c>
      <c r="C287" s="6"/>
      <c r="D287" s="6" t="s">
        <v>4</v>
      </c>
      <c r="E287" s="6"/>
      <c r="F287" s="6"/>
      <c r="G287" s="6"/>
      <c r="H287" s="6" t="s">
        <v>4</v>
      </c>
      <c r="I287" s="6"/>
      <c r="J287" s="6"/>
      <c r="K287" s="6"/>
      <c r="L287" s="6"/>
      <c r="M287" s="6"/>
      <c r="N287" s="6"/>
      <c r="O287" s="6"/>
      <c r="P287" s="6"/>
      <c r="Q287" s="6"/>
      <c r="R287" s="6"/>
      <c r="S287" s="6"/>
      <c r="T287" s="6"/>
      <c r="U287" s="6"/>
      <c r="V287" s="6"/>
      <c r="W287" s="6"/>
      <c r="X287" s="6"/>
      <c r="Y287" s="6"/>
      <c r="Z287" s="6"/>
      <c r="AA287" s="6"/>
      <c r="AB287" s="6"/>
      <c r="AC287" s="6"/>
      <c r="AD287" s="6"/>
      <c r="AE287" s="6"/>
      <c r="AF287" s="6">
        <v>3</v>
      </c>
      <c r="AG287" s="6"/>
      <c r="AH287" s="6"/>
      <c r="AI287" s="6"/>
      <c r="AJ287" s="6" t="s">
        <v>4</v>
      </c>
      <c r="AK287" s="6"/>
      <c r="AL287" s="6"/>
      <c r="AM287" s="6"/>
      <c r="AN287" s="6"/>
      <c r="AO287" s="6"/>
      <c r="AP287" s="6"/>
      <c r="AQ287" s="6"/>
      <c r="AR287" s="6" t="s">
        <v>234</v>
      </c>
      <c r="AS287" s="6"/>
      <c r="AT287" s="6"/>
      <c r="AU287" s="6">
        <v>20</v>
      </c>
      <c r="AV287" s="6">
        <v>199</v>
      </c>
      <c r="AW287" s="6"/>
      <c r="AX287" s="6"/>
      <c r="AY287" s="6"/>
      <c r="AZ287" s="6"/>
      <c r="BA287" s="6"/>
      <c r="BB287" s="6"/>
      <c r="BC287" s="6"/>
      <c r="BD287" s="6"/>
      <c r="BE287" s="6"/>
      <c r="BF287" s="6"/>
      <c r="BG287" s="6"/>
      <c r="BH287" s="6"/>
      <c r="BI287" s="6"/>
      <c r="BJ287" s="6">
        <v>42.73</v>
      </c>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row>
    <row r="288" spans="1:87" s="7" customFormat="1" ht="81" customHeight="1" x14ac:dyDescent="0.35">
      <c r="A288" s="6" t="s">
        <v>283</v>
      </c>
      <c r="B288" s="6" t="s">
        <v>231</v>
      </c>
      <c r="C288" s="6"/>
      <c r="D288" s="6" t="s">
        <v>4</v>
      </c>
      <c r="E288" s="6"/>
      <c r="F288" s="6"/>
      <c r="G288" s="6"/>
      <c r="H288" s="6" t="s">
        <v>4</v>
      </c>
      <c r="I288" s="6"/>
      <c r="J288" s="6"/>
      <c r="K288" s="6"/>
      <c r="L288" s="6"/>
      <c r="M288" s="6"/>
      <c r="N288" s="6"/>
      <c r="O288" s="6"/>
      <c r="P288" s="6"/>
      <c r="Q288" s="6"/>
      <c r="R288" s="6"/>
      <c r="S288" s="6"/>
      <c r="T288" s="6"/>
      <c r="U288" s="6"/>
      <c r="V288" s="6"/>
      <c r="W288" s="6"/>
      <c r="X288" s="6"/>
      <c r="Y288" s="6"/>
      <c r="Z288" s="6"/>
      <c r="AA288" s="6"/>
      <c r="AB288" s="6"/>
      <c r="AC288" s="6"/>
      <c r="AD288" s="6"/>
      <c r="AE288" s="6"/>
      <c r="AF288" s="6">
        <v>3</v>
      </c>
      <c r="AG288" s="6"/>
      <c r="AH288" s="6"/>
      <c r="AI288" s="6"/>
      <c r="AJ288" s="6" t="s">
        <v>4</v>
      </c>
      <c r="AK288" s="6"/>
      <c r="AL288" s="6"/>
      <c r="AM288" s="6"/>
      <c r="AN288" s="6"/>
      <c r="AO288" s="6"/>
      <c r="AP288" s="6"/>
      <c r="AQ288" s="6"/>
      <c r="AR288" s="6" t="s">
        <v>234</v>
      </c>
      <c r="AS288" s="6"/>
      <c r="AT288" s="6"/>
      <c r="AU288" s="6">
        <v>200</v>
      </c>
      <c r="AV288" s="6">
        <v>1999</v>
      </c>
      <c r="AW288" s="6"/>
      <c r="AX288" s="6"/>
      <c r="AY288" s="6"/>
      <c r="AZ288" s="6"/>
      <c r="BA288" s="6"/>
      <c r="BB288" s="6"/>
      <c r="BC288" s="6"/>
      <c r="BD288" s="6"/>
      <c r="BE288" s="6"/>
      <c r="BF288" s="6"/>
      <c r="BG288" s="6"/>
      <c r="BH288" s="6"/>
      <c r="BI288" s="6"/>
      <c r="BJ288" s="6">
        <v>42.3</v>
      </c>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6"/>
      <c r="CI288" s="6"/>
    </row>
    <row r="289" spans="1:98" s="7" customFormat="1" ht="81" customHeight="1" x14ac:dyDescent="0.35">
      <c r="A289" s="6" t="s">
        <v>273</v>
      </c>
      <c r="B289" s="6" t="s">
        <v>231</v>
      </c>
      <c r="C289" s="6"/>
      <c r="D289" s="6" t="s">
        <v>4</v>
      </c>
      <c r="E289" s="6"/>
      <c r="F289" s="6"/>
      <c r="G289" s="6"/>
      <c r="H289" s="6" t="s">
        <v>4</v>
      </c>
      <c r="I289" s="6"/>
      <c r="J289" s="6"/>
      <c r="K289" s="6"/>
      <c r="L289" s="6"/>
      <c r="M289" s="6"/>
      <c r="N289" s="6"/>
      <c r="O289" s="6"/>
      <c r="P289" s="6"/>
      <c r="Q289" s="6"/>
      <c r="R289" s="6"/>
      <c r="S289" s="6"/>
      <c r="T289" s="6"/>
      <c r="U289" s="6"/>
      <c r="V289" s="6"/>
      <c r="W289" s="6"/>
      <c r="X289" s="6"/>
      <c r="Y289" s="6"/>
      <c r="Z289" s="6"/>
      <c r="AA289" s="6"/>
      <c r="AB289" s="6"/>
      <c r="AC289" s="6"/>
      <c r="AD289" s="6"/>
      <c r="AE289" s="6"/>
      <c r="AF289" s="6">
        <v>3</v>
      </c>
      <c r="AG289" s="6"/>
      <c r="AH289" s="6"/>
      <c r="AI289" s="6"/>
      <c r="AJ289" s="6" t="s">
        <v>4</v>
      </c>
      <c r="AK289" s="6"/>
      <c r="AL289" s="6"/>
      <c r="AM289" s="6"/>
      <c r="AN289" s="6"/>
      <c r="AO289" s="6"/>
      <c r="AP289" s="6"/>
      <c r="AQ289" s="6"/>
      <c r="AR289" s="6" t="s">
        <v>234</v>
      </c>
      <c r="AS289" s="6"/>
      <c r="AT289" s="6"/>
      <c r="AU289" s="6">
        <v>2000</v>
      </c>
      <c r="AV289" s="6"/>
      <c r="AW289" s="6"/>
      <c r="AX289" s="6"/>
      <c r="AY289" s="6"/>
      <c r="AZ289" s="6"/>
      <c r="BA289" s="6"/>
      <c r="BB289" s="6"/>
      <c r="BC289" s="6"/>
      <c r="BD289" s="6"/>
      <c r="BE289" s="6"/>
      <c r="BF289" s="6"/>
      <c r="BG289" s="6"/>
      <c r="BH289" s="6"/>
      <c r="BI289" s="6"/>
      <c r="BJ289" s="6">
        <v>41.88</v>
      </c>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row>
    <row r="290" spans="1:98" ht="217.5" x14ac:dyDescent="0.35">
      <c r="A290" s="1" t="s">
        <v>235</v>
      </c>
      <c r="B290" s="1" t="s">
        <v>236</v>
      </c>
      <c r="D290" s="1" t="s">
        <v>4</v>
      </c>
      <c r="Q290" s="1" t="s">
        <v>4</v>
      </c>
      <c r="AI290" s="1" t="s">
        <v>35</v>
      </c>
      <c r="AJ290" s="1" t="s">
        <v>4</v>
      </c>
      <c r="AK290" s="1" t="s">
        <v>4</v>
      </c>
      <c r="AO290" s="1" t="s">
        <v>238</v>
      </c>
      <c r="AR290" s="1" t="s">
        <v>237</v>
      </c>
      <c r="AY290" s="1">
        <v>0</v>
      </c>
      <c r="AZ290" s="1">
        <v>20</v>
      </c>
      <c r="BA290" s="1" t="s">
        <v>239</v>
      </c>
      <c r="CC290" s="1">
        <v>6.91</v>
      </c>
      <c r="CD290" s="1">
        <v>7.91</v>
      </c>
      <c r="CI290" s="1">
        <v>1.5</v>
      </c>
    </row>
    <row r="291" spans="1:98" ht="217.5" x14ac:dyDescent="0.35">
      <c r="A291" s="1" t="s">
        <v>235</v>
      </c>
      <c r="B291" s="1" t="s">
        <v>236</v>
      </c>
      <c r="D291" s="1" t="s">
        <v>4</v>
      </c>
      <c r="Q291" s="1" t="s">
        <v>4</v>
      </c>
      <c r="AI291" s="1" t="s">
        <v>35</v>
      </c>
      <c r="AJ291" s="1" t="s">
        <v>4</v>
      </c>
      <c r="AK291" s="1" t="s">
        <v>4</v>
      </c>
      <c r="AO291" s="1" t="s">
        <v>238</v>
      </c>
      <c r="AR291" s="1" t="s">
        <v>237</v>
      </c>
      <c r="AY291" s="1">
        <v>21</v>
      </c>
      <c r="AZ291" s="1">
        <v>100</v>
      </c>
      <c r="BA291" s="1" t="s">
        <v>239</v>
      </c>
      <c r="CC291" s="1">
        <v>9.1</v>
      </c>
      <c r="CD291" s="1">
        <v>10.1</v>
      </c>
      <c r="CI291" s="1">
        <v>1.5</v>
      </c>
    </row>
    <row r="292" spans="1:98" ht="217.5" x14ac:dyDescent="0.35">
      <c r="A292" s="1" t="s">
        <v>235</v>
      </c>
      <c r="B292" s="1" t="s">
        <v>236</v>
      </c>
      <c r="D292" s="1" t="s">
        <v>4</v>
      </c>
      <c r="Q292" s="1" t="s">
        <v>4</v>
      </c>
      <c r="AI292" s="1" t="s">
        <v>35</v>
      </c>
      <c r="AJ292" s="1" t="s">
        <v>4</v>
      </c>
      <c r="AK292" s="1" t="s">
        <v>4</v>
      </c>
      <c r="AO292" s="1" t="s">
        <v>238</v>
      </c>
      <c r="AR292" s="1" t="s">
        <v>237</v>
      </c>
      <c r="AY292" s="1">
        <v>101</v>
      </c>
      <c r="AZ292" s="1">
        <v>250</v>
      </c>
      <c r="BA292" s="1" t="s">
        <v>239</v>
      </c>
      <c r="CC292" s="1">
        <v>14.8</v>
      </c>
      <c r="CD292" s="1">
        <v>15.8</v>
      </c>
      <c r="CI292" s="1">
        <v>1.5</v>
      </c>
    </row>
    <row r="293" spans="1:98" ht="217.5" x14ac:dyDescent="0.35">
      <c r="A293" s="1" t="s">
        <v>235</v>
      </c>
      <c r="B293" s="1" t="s">
        <v>236</v>
      </c>
      <c r="D293" s="1" t="s">
        <v>4</v>
      </c>
      <c r="Q293" s="1" t="s">
        <v>4</v>
      </c>
      <c r="AI293" s="1" t="s">
        <v>35</v>
      </c>
      <c r="AJ293" s="1" t="s">
        <v>4</v>
      </c>
      <c r="AK293" s="1" t="s">
        <v>4</v>
      </c>
      <c r="AO293" s="1" t="s">
        <v>238</v>
      </c>
      <c r="AR293" s="1" t="s">
        <v>237</v>
      </c>
      <c r="AY293" s="1">
        <v>251</v>
      </c>
      <c r="AZ293" s="1">
        <v>500</v>
      </c>
      <c r="BA293" s="1" t="s">
        <v>239</v>
      </c>
      <c r="CC293" s="1">
        <v>19.5</v>
      </c>
      <c r="CD293" s="1">
        <v>20.5</v>
      </c>
      <c r="CI293" s="1">
        <v>1.5</v>
      </c>
    </row>
    <row r="294" spans="1:98" ht="217.5" x14ac:dyDescent="0.35">
      <c r="A294" s="1" t="s">
        <v>235</v>
      </c>
      <c r="B294" s="1" t="s">
        <v>236</v>
      </c>
      <c r="D294" s="1" t="s">
        <v>4</v>
      </c>
      <c r="Q294" s="1" t="s">
        <v>4</v>
      </c>
      <c r="AI294" s="1" t="s">
        <v>35</v>
      </c>
      <c r="AJ294" s="1" t="s">
        <v>4</v>
      </c>
      <c r="AK294" s="1" t="s">
        <v>4</v>
      </c>
      <c r="AO294" s="1" t="s">
        <v>238</v>
      </c>
      <c r="AR294" s="1" t="s">
        <v>237</v>
      </c>
      <c r="AY294" s="1">
        <v>501</v>
      </c>
      <c r="AZ294" s="3">
        <v>2000</v>
      </c>
      <c r="BA294" s="1" t="s">
        <v>239</v>
      </c>
      <c r="CC294" s="1">
        <v>31.45</v>
      </c>
      <c r="CD294" s="1">
        <v>32.450000000000003</v>
      </c>
      <c r="CI294" s="1">
        <v>1.5</v>
      </c>
    </row>
    <row r="295" spans="1:98" ht="174" x14ac:dyDescent="0.35">
      <c r="A295" s="1" t="s">
        <v>250</v>
      </c>
      <c r="B295" s="1" t="s">
        <v>243</v>
      </c>
      <c r="D295" s="1" t="s">
        <v>4</v>
      </c>
      <c r="P295" s="1" t="s">
        <v>4</v>
      </c>
      <c r="AF295" s="1">
        <v>1</v>
      </c>
      <c r="AK295" s="1" t="s">
        <v>4</v>
      </c>
      <c r="AO295" s="1" t="s">
        <v>244</v>
      </c>
      <c r="AT295" s="1" t="s">
        <v>246</v>
      </c>
      <c r="BA295" s="1" t="s">
        <v>245</v>
      </c>
      <c r="BH295" s="1">
        <v>49</v>
      </c>
      <c r="BJ295" s="1">
        <v>220.5</v>
      </c>
      <c r="CL295">
        <v>6.1</v>
      </c>
      <c r="CM295">
        <v>12.1</v>
      </c>
      <c r="CN295">
        <v>20.100000000000001</v>
      </c>
      <c r="CO295">
        <v>50.2</v>
      </c>
      <c r="CP295">
        <v>13.2</v>
      </c>
      <c r="CQ295">
        <v>6.1</v>
      </c>
      <c r="CR295">
        <v>12.1</v>
      </c>
      <c r="CS295">
        <v>20.100000000000001</v>
      </c>
      <c r="CT295">
        <v>50.2</v>
      </c>
    </row>
    <row r="296" spans="1:98" ht="174" x14ac:dyDescent="0.35">
      <c r="A296" s="1" t="s">
        <v>251</v>
      </c>
      <c r="B296" s="1" t="s">
        <v>243</v>
      </c>
      <c r="D296" s="1" t="s">
        <v>4</v>
      </c>
      <c r="P296" s="1" t="s">
        <v>4</v>
      </c>
      <c r="AF296" s="1">
        <v>2</v>
      </c>
      <c r="AK296" s="1" t="s">
        <v>4</v>
      </c>
      <c r="AO296" s="1" t="s">
        <v>244</v>
      </c>
      <c r="AT296" s="1" t="s">
        <v>247</v>
      </c>
      <c r="BA296" s="1" t="s">
        <v>245</v>
      </c>
      <c r="BH296" s="1">
        <v>55</v>
      </c>
      <c r="BJ296" s="1">
        <v>247.48</v>
      </c>
      <c r="CL296">
        <v>6.1</v>
      </c>
      <c r="CM296">
        <v>12.1</v>
      </c>
      <c r="CN296">
        <v>20.100000000000001</v>
      </c>
      <c r="CO296">
        <v>50.2</v>
      </c>
      <c r="CP296">
        <v>13.2</v>
      </c>
      <c r="CQ296">
        <v>6.1</v>
      </c>
      <c r="CR296">
        <v>12.1</v>
      </c>
      <c r="CS296">
        <v>20.100000000000001</v>
      </c>
      <c r="CT296">
        <v>50.2</v>
      </c>
    </row>
    <row r="297" spans="1:98" ht="174" x14ac:dyDescent="0.35">
      <c r="A297" s="1" t="s">
        <v>252</v>
      </c>
      <c r="B297" s="1" t="s">
        <v>243</v>
      </c>
      <c r="D297" s="1" t="s">
        <v>4</v>
      </c>
      <c r="P297" s="1" t="s">
        <v>4</v>
      </c>
      <c r="AF297" s="1">
        <v>3</v>
      </c>
      <c r="AK297" s="1" t="s">
        <v>4</v>
      </c>
      <c r="AO297" s="1" t="s">
        <v>244</v>
      </c>
      <c r="AT297" s="1" t="s">
        <v>248</v>
      </c>
      <c r="BA297" s="1" t="s">
        <v>245</v>
      </c>
      <c r="BH297" s="1">
        <v>59</v>
      </c>
      <c r="BJ297" s="1">
        <v>265.5</v>
      </c>
      <c r="CL297">
        <v>6.1</v>
      </c>
      <c r="CM297">
        <v>12.1</v>
      </c>
      <c r="CN297">
        <v>20.100000000000001</v>
      </c>
      <c r="CO297">
        <v>50.2</v>
      </c>
      <c r="CP297">
        <v>13.2</v>
      </c>
      <c r="CQ297">
        <v>6.1</v>
      </c>
      <c r="CR297">
        <v>12.1</v>
      </c>
      <c r="CS297">
        <v>20.100000000000001</v>
      </c>
      <c r="CT297">
        <v>50.2</v>
      </c>
    </row>
    <row r="298" spans="1:98" ht="174" x14ac:dyDescent="0.35">
      <c r="A298" s="1" t="s">
        <v>253</v>
      </c>
      <c r="B298" s="1" t="s">
        <v>243</v>
      </c>
      <c r="D298" s="1" t="s">
        <v>4</v>
      </c>
      <c r="P298" s="1" t="s">
        <v>4</v>
      </c>
      <c r="AF298" s="1">
        <v>4</v>
      </c>
      <c r="AK298" s="1" t="s">
        <v>4</v>
      </c>
      <c r="AO298" s="1" t="s">
        <v>244</v>
      </c>
      <c r="AT298" s="1" t="s">
        <v>249</v>
      </c>
      <c r="BA298" s="1" t="s">
        <v>245</v>
      </c>
      <c r="BH298" s="1">
        <v>70</v>
      </c>
      <c r="BJ298" s="1">
        <v>314.98</v>
      </c>
      <c r="CL298">
        <v>6.1</v>
      </c>
      <c r="CM298">
        <v>12.1</v>
      </c>
      <c r="CN298">
        <v>20.100000000000001</v>
      </c>
      <c r="CO298">
        <v>50.2</v>
      </c>
      <c r="CP298">
        <v>13.2</v>
      </c>
      <c r="CQ298">
        <v>6.1</v>
      </c>
      <c r="CR298">
        <v>12.1</v>
      </c>
      <c r="CS298">
        <v>20.100000000000001</v>
      </c>
      <c r="CT298">
        <v>50.2</v>
      </c>
    </row>
    <row r="299" spans="1:98" ht="174" x14ac:dyDescent="0.35">
      <c r="A299" s="1" t="s">
        <v>259</v>
      </c>
      <c r="B299" s="1" t="s">
        <v>257</v>
      </c>
      <c r="D299" s="1" t="s">
        <v>4</v>
      </c>
      <c r="Y299" s="1" t="s">
        <v>4</v>
      </c>
      <c r="AK299" s="1" t="s">
        <v>4</v>
      </c>
      <c r="AO299" s="1" t="s">
        <v>244</v>
      </c>
      <c r="AT299" s="1" t="s">
        <v>246</v>
      </c>
      <c r="BA299" s="1" t="s">
        <v>245</v>
      </c>
      <c r="BH299" s="1">
        <v>64</v>
      </c>
      <c r="BJ299" s="1">
        <v>288</v>
      </c>
      <c r="CL299">
        <v>5.08</v>
      </c>
      <c r="CM299">
        <v>10.08</v>
      </c>
      <c r="CN299">
        <v>16.75</v>
      </c>
      <c r="CO299">
        <v>41.63</v>
      </c>
      <c r="CP299">
        <v>11</v>
      </c>
    </row>
    <row r="300" spans="1:98" ht="174" x14ac:dyDescent="0.35">
      <c r="A300" s="1" t="s">
        <v>260</v>
      </c>
      <c r="B300" s="1" t="s">
        <v>257</v>
      </c>
      <c r="D300" s="1" t="s">
        <v>4</v>
      </c>
      <c r="Y300" s="1" t="s">
        <v>4</v>
      </c>
      <c r="AK300" s="1" t="s">
        <v>4</v>
      </c>
      <c r="AO300" s="1" t="s">
        <v>244</v>
      </c>
      <c r="AT300" s="1" t="s">
        <v>247</v>
      </c>
      <c r="BA300" s="1" t="s">
        <v>245</v>
      </c>
      <c r="BH300" s="1">
        <v>69</v>
      </c>
      <c r="BJ300" s="1">
        <v>310.5</v>
      </c>
      <c r="CL300">
        <v>5.08</v>
      </c>
      <c r="CM300">
        <v>10.08</v>
      </c>
      <c r="CN300">
        <v>16.75</v>
      </c>
      <c r="CO300">
        <v>41.63</v>
      </c>
      <c r="CP300">
        <v>11</v>
      </c>
    </row>
    <row r="301" spans="1:98" ht="174" x14ac:dyDescent="0.35">
      <c r="A301" s="1" t="s">
        <v>261</v>
      </c>
      <c r="B301" s="1" t="s">
        <v>257</v>
      </c>
      <c r="D301" s="1" t="s">
        <v>4</v>
      </c>
      <c r="Y301" s="1" t="s">
        <v>4</v>
      </c>
      <c r="AK301" s="1" t="s">
        <v>4</v>
      </c>
      <c r="AO301" s="1" t="s">
        <v>244</v>
      </c>
      <c r="AT301" s="1" t="s">
        <v>248</v>
      </c>
      <c r="BA301" s="1" t="s">
        <v>245</v>
      </c>
      <c r="BH301" s="1">
        <v>79</v>
      </c>
      <c r="BJ301" s="1">
        <v>355.5</v>
      </c>
      <c r="CL301">
        <v>5.08</v>
      </c>
      <c r="CM301">
        <v>10.08</v>
      </c>
      <c r="CN301">
        <v>16.75</v>
      </c>
      <c r="CO301">
        <v>41.63</v>
      </c>
      <c r="CP301">
        <v>11</v>
      </c>
    </row>
    <row r="302" spans="1:98" ht="174" x14ac:dyDescent="0.35">
      <c r="A302" s="1" t="s">
        <v>262</v>
      </c>
      <c r="B302" s="1" t="s">
        <v>257</v>
      </c>
      <c r="D302" s="1" t="s">
        <v>4</v>
      </c>
      <c r="Y302" s="1" t="s">
        <v>4</v>
      </c>
      <c r="AK302" s="1" t="s">
        <v>4</v>
      </c>
      <c r="AO302" s="1" t="s">
        <v>244</v>
      </c>
      <c r="AT302" s="1" t="s">
        <v>249</v>
      </c>
      <c r="BA302" s="1" t="s">
        <v>245</v>
      </c>
      <c r="BH302" s="1">
        <v>99</v>
      </c>
      <c r="BJ302" s="1">
        <v>445.5</v>
      </c>
      <c r="CL302">
        <v>5.08</v>
      </c>
      <c r="CM302">
        <v>10.08</v>
      </c>
      <c r="CN302">
        <v>16.75</v>
      </c>
      <c r="CO302">
        <v>41.63</v>
      </c>
      <c r="CP302">
        <v>11</v>
      </c>
    </row>
    <row r="303" spans="1:98" ht="406" x14ac:dyDescent="0.35">
      <c r="A303" s="1" t="s">
        <v>286</v>
      </c>
      <c r="B303" s="1" t="s">
        <v>285</v>
      </c>
      <c r="D303" s="1" t="s">
        <v>4</v>
      </c>
      <c r="G303" s="1" t="s">
        <v>4</v>
      </c>
      <c r="AF303" s="1">
        <v>1</v>
      </c>
      <c r="AK303" s="1" t="s">
        <v>4</v>
      </c>
      <c r="AO303" s="1" t="s">
        <v>284</v>
      </c>
      <c r="AT303" s="1" t="s">
        <v>246</v>
      </c>
      <c r="BA303" s="1" t="s">
        <v>245</v>
      </c>
      <c r="BH303" s="1">
        <v>31</v>
      </c>
      <c r="BJ303" s="1">
        <v>147.22999999999999</v>
      </c>
      <c r="BL303" s="9">
        <v>2789.64</v>
      </c>
      <c r="BM303" s="9">
        <v>7903.98</v>
      </c>
      <c r="CK303">
        <v>5</v>
      </c>
      <c r="CL303">
        <v>6.1</v>
      </c>
      <c r="CM303">
        <v>12.1</v>
      </c>
      <c r="CN303">
        <v>20.100000000000001</v>
      </c>
      <c r="CO303">
        <v>50.2</v>
      </c>
      <c r="CP303">
        <v>13.2</v>
      </c>
    </row>
    <row r="304" spans="1:98" ht="217.5" x14ac:dyDescent="0.35">
      <c r="A304" s="1" t="s">
        <v>287</v>
      </c>
      <c r="B304" s="1" t="s">
        <v>285</v>
      </c>
      <c r="D304" s="1" t="s">
        <v>4</v>
      </c>
      <c r="G304" s="1" t="s">
        <v>4</v>
      </c>
      <c r="AT304" s="1" t="s">
        <v>247</v>
      </c>
      <c r="BH304" s="1">
        <v>32</v>
      </c>
      <c r="BJ304" s="1">
        <v>152.02000000000001</v>
      </c>
      <c r="BL304" s="9">
        <v>2880.36</v>
      </c>
      <c r="BM304" s="9">
        <v>8161.02</v>
      </c>
      <c r="CK304">
        <v>5</v>
      </c>
      <c r="CL304">
        <v>6.1</v>
      </c>
      <c r="CM304">
        <v>12.1</v>
      </c>
      <c r="CN304">
        <v>20.100000000000001</v>
      </c>
      <c r="CO304">
        <v>50.2</v>
      </c>
      <c r="CP304">
        <v>13.2</v>
      </c>
    </row>
    <row r="305" spans="1:94" ht="217.5" x14ac:dyDescent="0.35">
      <c r="A305" s="1" t="s">
        <v>288</v>
      </c>
      <c r="B305" s="1" t="s">
        <v>285</v>
      </c>
      <c r="D305" s="1" t="s">
        <v>4</v>
      </c>
      <c r="G305" s="1" t="s">
        <v>4</v>
      </c>
      <c r="AT305" s="1" t="s">
        <v>248</v>
      </c>
      <c r="BH305" s="1">
        <v>33</v>
      </c>
      <c r="BJ305" s="1">
        <v>156.75</v>
      </c>
      <c r="BL305" s="3">
        <v>2970</v>
      </c>
      <c r="BM305" s="3">
        <v>8415</v>
      </c>
      <c r="CK305">
        <v>5</v>
      </c>
      <c r="CL305">
        <v>6.1</v>
      </c>
      <c r="CM305">
        <v>12.1</v>
      </c>
      <c r="CN305">
        <v>20.100000000000001</v>
      </c>
      <c r="CO305">
        <v>50.2</v>
      </c>
      <c r="CP305">
        <v>13.2</v>
      </c>
    </row>
    <row r="306" spans="1:94" ht="217.5" x14ac:dyDescent="0.35">
      <c r="A306" s="1" t="s">
        <v>289</v>
      </c>
      <c r="B306" s="1" t="s">
        <v>285</v>
      </c>
      <c r="D306" s="1" t="s">
        <v>4</v>
      </c>
      <c r="G306" s="1" t="s">
        <v>4</v>
      </c>
      <c r="AT306" s="1" t="s">
        <v>293</v>
      </c>
      <c r="BH306" s="1">
        <v>36</v>
      </c>
      <c r="BJ306" s="1">
        <v>171</v>
      </c>
      <c r="CK306">
        <v>5</v>
      </c>
      <c r="CL306">
        <v>6.1</v>
      </c>
      <c r="CM306">
        <v>12.1</v>
      </c>
      <c r="CN306">
        <v>20.100000000000001</v>
      </c>
      <c r="CO306">
        <v>50.2</v>
      </c>
      <c r="CP306">
        <v>13.2</v>
      </c>
    </row>
    <row r="307" spans="1:94" ht="217.5" x14ac:dyDescent="0.35">
      <c r="A307" s="1" t="s">
        <v>290</v>
      </c>
      <c r="B307" s="1" t="s">
        <v>285</v>
      </c>
      <c r="D307" s="1" t="s">
        <v>4</v>
      </c>
      <c r="G307" s="1" t="s">
        <v>4</v>
      </c>
      <c r="AT307" s="1" t="s">
        <v>294</v>
      </c>
      <c r="BH307" s="1">
        <v>42</v>
      </c>
      <c r="BJ307" s="1">
        <v>199.5</v>
      </c>
      <c r="CK307">
        <v>5</v>
      </c>
      <c r="CL307">
        <v>6.1</v>
      </c>
      <c r="CM307">
        <v>12.1</v>
      </c>
      <c r="CN307">
        <v>20.100000000000001</v>
      </c>
      <c r="CO307">
        <v>50.2</v>
      </c>
      <c r="CP307">
        <v>13.2</v>
      </c>
    </row>
    <row r="308" spans="1:94" ht="217.5" x14ac:dyDescent="0.35">
      <c r="A308" s="1" t="s">
        <v>291</v>
      </c>
      <c r="B308" s="1" t="s">
        <v>285</v>
      </c>
      <c r="D308" s="1" t="s">
        <v>4</v>
      </c>
      <c r="G308" s="1" t="s">
        <v>4</v>
      </c>
      <c r="AT308" s="1" t="s">
        <v>295</v>
      </c>
      <c r="BH308" s="1">
        <v>54</v>
      </c>
      <c r="BJ308" s="1">
        <v>256.5</v>
      </c>
      <c r="CK308">
        <v>5</v>
      </c>
      <c r="CL308">
        <v>6.1</v>
      </c>
      <c r="CM308">
        <v>12.1</v>
      </c>
      <c r="CN308">
        <v>20.100000000000001</v>
      </c>
      <c r="CO308">
        <v>50.2</v>
      </c>
      <c r="CP308">
        <v>13.2</v>
      </c>
    </row>
    <row r="309" spans="1:94" ht="391.5" x14ac:dyDescent="0.35">
      <c r="A309" s="1" t="s">
        <v>303</v>
      </c>
      <c r="B309" s="1" t="s">
        <v>301</v>
      </c>
      <c r="D309" s="1" t="s">
        <v>4</v>
      </c>
      <c r="AB309" s="1" t="s">
        <v>4</v>
      </c>
      <c r="AF309" s="1">
        <v>3</v>
      </c>
      <c r="AK309" s="1" t="s">
        <v>4</v>
      </c>
      <c r="AO309" s="1" t="s">
        <v>299</v>
      </c>
      <c r="AP309" s="1" t="s">
        <v>300</v>
      </c>
      <c r="AT309" s="1" t="s">
        <v>246</v>
      </c>
      <c r="BA309" s="1" t="s">
        <v>302</v>
      </c>
      <c r="BH309" s="1">
        <v>64</v>
      </c>
      <c r="BJ309" s="1">
        <v>288</v>
      </c>
      <c r="CL309">
        <v>5.08</v>
      </c>
      <c r="CM309">
        <v>10.08</v>
      </c>
      <c r="CN309">
        <v>16.75</v>
      </c>
      <c r="CO309">
        <v>41.83</v>
      </c>
      <c r="CP309">
        <v>11</v>
      </c>
    </row>
    <row r="310" spans="1:94" ht="391.5" x14ac:dyDescent="0.35">
      <c r="A310" s="1" t="s">
        <v>304</v>
      </c>
      <c r="B310" s="1" t="s">
        <v>301</v>
      </c>
      <c r="D310" s="1" t="s">
        <v>4</v>
      </c>
      <c r="AB310" s="1" t="s">
        <v>4</v>
      </c>
      <c r="AF310" s="1">
        <v>3</v>
      </c>
      <c r="AK310" s="1" t="s">
        <v>4</v>
      </c>
      <c r="AO310" s="1" t="s">
        <v>299</v>
      </c>
      <c r="AP310" s="1" t="s">
        <v>300</v>
      </c>
      <c r="AT310" s="1" t="s">
        <v>247</v>
      </c>
      <c r="BH310" s="1">
        <v>69</v>
      </c>
      <c r="BJ310" s="1">
        <v>310.5</v>
      </c>
      <c r="CL310">
        <v>5.08</v>
      </c>
      <c r="CM310">
        <v>10.08</v>
      </c>
      <c r="CN310">
        <v>16.75</v>
      </c>
      <c r="CO310">
        <v>41.83</v>
      </c>
      <c r="CP310">
        <v>11</v>
      </c>
    </row>
    <row r="311" spans="1:94" ht="391.5" x14ac:dyDescent="0.35">
      <c r="A311" s="1" t="s">
        <v>305</v>
      </c>
      <c r="B311" s="1" t="s">
        <v>301</v>
      </c>
      <c r="D311" s="1" t="s">
        <v>4</v>
      </c>
      <c r="AB311" s="1" t="s">
        <v>4</v>
      </c>
      <c r="AF311" s="1">
        <v>3</v>
      </c>
      <c r="AK311" s="1" t="s">
        <v>4</v>
      </c>
      <c r="AO311" s="1" t="s">
        <v>299</v>
      </c>
      <c r="AP311" s="1" t="s">
        <v>300</v>
      </c>
      <c r="AT311" s="1" t="s">
        <v>248</v>
      </c>
      <c r="BH311" s="1">
        <v>79</v>
      </c>
      <c r="BJ311" s="1">
        <v>355.5</v>
      </c>
      <c r="CL311">
        <v>5.08</v>
      </c>
      <c r="CM311">
        <v>10.08</v>
      </c>
      <c r="CN311">
        <v>16.75</v>
      </c>
      <c r="CO311">
        <v>41.83</v>
      </c>
      <c r="CP311">
        <v>11</v>
      </c>
    </row>
    <row r="312" spans="1:94" ht="391.5" x14ac:dyDescent="0.35">
      <c r="A312" s="1" t="s">
        <v>306</v>
      </c>
      <c r="B312" s="1" t="s">
        <v>301</v>
      </c>
      <c r="D312" s="1" t="s">
        <v>4</v>
      </c>
      <c r="AB312" s="1" t="s">
        <v>4</v>
      </c>
      <c r="AF312" s="1">
        <v>3</v>
      </c>
      <c r="AK312" s="1" t="s">
        <v>4</v>
      </c>
      <c r="AO312" s="1" t="s">
        <v>299</v>
      </c>
      <c r="AP312" s="1" t="s">
        <v>300</v>
      </c>
      <c r="AT312" s="1" t="s">
        <v>249</v>
      </c>
      <c r="BH312" s="1">
        <v>99</v>
      </c>
      <c r="BJ312" s="1">
        <v>445.5</v>
      </c>
      <c r="CL312">
        <v>5.08</v>
      </c>
      <c r="CM312">
        <v>10.08</v>
      </c>
      <c r="CN312">
        <v>16.75</v>
      </c>
      <c r="CO312">
        <v>41.83</v>
      </c>
      <c r="CP312">
        <v>11</v>
      </c>
    </row>
    <row r="313" spans="1:94" ht="203" x14ac:dyDescent="0.35">
      <c r="A313" s="1" t="s">
        <v>313</v>
      </c>
      <c r="B313" s="1" t="s">
        <v>307</v>
      </c>
      <c r="D313" s="1" t="s">
        <v>4</v>
      </c>
      <c r="P313" s="1" t="s">
        <v>4</v>
      </c>
      <c r="AF313" s="1">
        <v>3</v>
      </c>
      <c r="AG313" s="1">
        <v>5</v>
      </c>
      <c r="AI313" s="1" t="s">
        <v>308</v>
      </c>
      <c r="AJ313" s="1" t="s">
        <v>4</v>
      </c>
      <c r="AK313" s="1" t="s">
        <v>4</v>
      </c>
      <c r="AR313" s="1" t="s">
        <v>309</v>
      </c>
      <c r="AT313" s="1" t="s">
        <v>311</v>
      </c>
      <c r="BA313" s="1" t="s">
        <v>310</v>
      </c>
      <c r="BH313" s="1">
        <v>21</v>
      </c>
    </row>
    <row r="314" spans="1:94" ht="203" x14ac:dyDescent="0.35">
      <c r="A314" s="1" t="s">
        <v>314</v>
      </c>
      <c r="B314" s="1" t="s">
        <v>307</v>
      </c>
      <c r="D314" s="1" t="s">
        <v>4</v>
      </c>
      <c r="P314" s="1" t="s">
        <v>4</v>
      </c>
      <c r="AF314" s="1">
        <v>3</v>
      </c>
      <c r="AG314" s="1">
        <v>5</v>
      </c>
      <c r="AI314" s="1" t="s">
        <v>308</v>
      </c>
      <c r="AJ314" s="1" t="s">
        <v>4</v>
      </c>
      <c r="AK314" s="1" t="s">
        <v>4</v>
      </c>
      <c r="AR314" s="1" t="s">
        <v>309</v>
      </c>
      <c r="AT314" s="1" t="s">
        <v>312</v>
      </c>
      <c r="BA314" s="1" t="s">
        <v>310</v>
      </c>
      <c r="BH314" s="1">
        <v>28</v>
      </c>
    </row>
    <row r="315" spans="1:94" ht="203" x14ac:dyDescent="0.35">
      <c r="A315" s="1" t="s">
        <v>319</v>
      </c>
      <c r="B315" s="1" t="s">
        <v>315</v>
      </c>
      <c r="D315" s="1" t="s">
        <v>4</v>
      </c>
      <c r="I315" s="1" t="s">
        <v>4</v>
      </c>
      <c r="AF315" s="1">
        <v>2</v>
      </c>
      <c r="AI315" s="1" t="s">
        <v>316</v>
      </c>
      <c r="AJ315" s="1" t="s">
        <v>4</v>
      </c>
      <c r="AM315" s="1" t="s">
        <v>4</v>
      </c>
      <c r="AR315" s="1" t="s">
        <v>317</v>
      </c>
      <c r="AT315" s="1" t="s">
        <v>318</v>
      </c>
      <c r="BA315" s="1" t="s">
        <v>310</v>
      </c>
      <c r="BH315" s="1">
        <v>10</v>
      </c>
      <c r="BK315" s="1">
        <v>98</v>
      </c>
      <c r="BL315" s="1">
        <v>950</v>
      </c>
    </row>
    <row r="316" spans="1:94" ht="203" x14ac:dyDescent="0.35">
      <c r="A316" s="1" t="s">
        <v>321</v>
      </c>
      <c r="B316" s="1" t="s">
        <v>315</v>
      </c>
      <c r="D316" s="1" t="s">
        <v>4</v>
      </c>
      <c r="I316" s="1" t="s">
        <v>4</v>
      </c>
      <c r="AF316" s="1">
        <v>2</v>
      </c>
      <c r="AI316" s="1" t="s">
        <v>316</v>
      </c>
      <c r="AJ316" s="1" t="s">
        <v>4</v>
      </c>
      <c r="AM316" s="1" t="s">
        <v>4</v>
      </c>
      <c r="AR316" s="1" t="s">
        <v>317</v>
      </c>
      <c r="AT316" s="1" t="s">
        <v>311</v>
      </c>
      <c r="BA316" s="1" t="s">
        <v>310</v>
      </c>
      <c r="BH316" s="1">
        <v>10.5</v>
      </c>
      <c r="BK316" s="1">
        <v>102.9</v>
      </c>
      <c r="BL316" s="1">
        <v>997</v>
      </c>
    </row>
    <row r="317" spans="1:94" ht="203" x14ac:dyDescent="0.35">
      <c r="A317" s="1" t="s">
        <v>322</v>
      </c>
      <c r="B317" s="1" t="s">
        <v>315</v>
      </c>
      <c r="D317" s="1" t="s">
        <v>4</v>
      </c>
      <c r="I317" s="1" t="s">
        <v>4</v>
      </c>
      <c r="AF317" s="1">
        <v>2</v>
      </c>
      <c r="AI317" s="1" t="s">
        <v>316</v>
      </c>
      <c r="AJ317" s="1" t="s">
        <v>4</v>
      </c>
      <c r="AM317" s="1" t="s">
        <v>4</v>
      </c>
      <c r="AR317" s="1" t="s">
        <v>317</v>
      </c>
      <c r="AT317" s="1" t="s">
        <v>312</v>
      </c>
      <c r="BA317" s="1" t="s">
        <v>310</v>
      </c>
      <c r="BH317" s="1">
        <v>14.5</v>
      </c>
      <c r="BK317" s="1">
        <v>141.1</v>
      </c>
      <c r="BL317" s="1">
        <v>1368</v>
      </c>
    </row>
    <row r="318" spans="1:94" ht="203" x14ac:dyDescent="0.35">
      <c r="A318" s="1" t="s">
        <v>323</v>
      </c>
      <c r="B318" s="1" t="s">
        <v>324</v>
      </c>
      <c r="D318" s="1" t="s">
        <v>4</v>
      </c>
      <c r="M318" s="1" t="s">
        <v>4</v>
      </c>
      <c r="N318" s="1" t="s">
        <v>4</v>
      </c>
      <c r="AF318" s="1">
        <v>6</v>
      </c>
      <c r="AG318" s="1">
        <v>11</v>
      </c>
      <c r="AI318" s="1" t="s">
        <v>325</v>
      </c>
      <c r="AJ318" s="1" t="s">
        <v>4</v>
      </c>
      <c r="AK318" s="1" t="s">
        <v>4</v>
      </c>
      <c r="AR318" s="1" t="s">
        <v>326</v>
      </c>
      <c r="AT318" s="1" t="s">
        <v>327</v>
      </c>
      <c r="BA318" s="1" t="s">
        <v>310</v>
      </c>
      <c r="BH318" s="1">
        <v>62</v>
      </c>
    </row>
    <row r="319" spans="1:94" ht="203" x14ac:dyDescent="0.35">
      <c r="A319" s="1" t="s">
        <v>328</v>
      </c>
      <c r="B319" s="1" t="s">
        <v>332</v>
      </c>
      <c r="D319" s="1" t="s">
        <v>4</v>
      </c>
      <c r="X319" s="1" t="s">
        <v>4</v>
      </c>
      <c r="AJ319" s="1" t="s">
        <v>4</v>
      </c>
      <c r="AK319" s="1" t="s">
        <v>4</v>
      </c>
      <c r="AR319" s="1" t="s">
        <v>309</v>
      </c>
      <c r="AT319" s="1" t="s">
        <v>312</v>
      </c>
      <c r="BA319" s="1" t="s">
        <v>310</v>
      </c>
      <c r="BH319" s="1">
        <v>56</v>
      </c>
    </row>
    <row r="320" spans="1:94" ht="203" x14ac:dyDescent="0.35">
      <c r="A320" s="1" t="s">
        <v>329</v>
      </c>
      <c r="B320" s="1" t="s">
        <v>332</v>
      </c>
      <c r="D320" s="1" t="s">
        <v>4</v>
      </c>
      <c r="X320" s="1" t="s">
        <v>4</v>
      </c>
      <c r="AJ320" s="1" t="s">
        <v>4</v>
      </c>
      <c r="AK320" s="1" t="s">
        <v>4</v>
      </c>
      <c r="AR320" s="1" t="s">
        <v>309</v>
      </c>
      <c r="AT320" s="1" t="s">
        <v>327</v>
      </c>
      <c r="BA320" s="1" t="s">
        <v>310</v>
      </c>
      <c r="BH320" s="1">
        <v>78</v>
      </c>
    </row>
    <row r="321" spans="1:64" ht="203" x14ac:dyDescent="0.35">
      <c r="A321" s="1" t="s">
        <v>330</v>
      </c>
      <c r="B321" s="1" t="s">
        <v>332</v>
      </c>
      <c r="D321" s="1" t="s">
        <v>4</v>
      </c>
      <c r="X321" s="1" t="s">
        <v>4</v>
      </c>
      <c r="AJ321" s="1" t="s">
        <v>4</v>
      </c>
      <c r="AK321" s="1" t="s">
        <v>4</v>
      </c>
      <c r="AR321" s="1" t="s">
        <v>309</v>
      </c>
      <c r="AT321" s="1" t="s">
        <v>312</v>
      </c>
      <c r="BA321" s="1" t="s">
        <v>310</v>
      </c>
      <c r="BH321" s="1">
        <v>16</v>
      </c>
    </row>
    <row r="322" spans="1:64" ht="203" x14ac:dyDescent="0.35">
      <c r="A322" s="1" t="s">
        <v>331</v>
      </c>
      <c r="B322" s="1" t="s">
        <v>332</v>
      </c>
      <c r="D322" s="1" t="s">
        <v>4</v>
      </c>
      <c r="X322" s="1" t="s">
        <v>4</v>
      </c>
      <c r="AJ322" s="1" t="s">
        <v>4</v>
      </c>
      <c r="AK322" s="1" t="s">
        <v>4</v>
      </c>
      <c r="AR322" s="1" t="s">
        <v>309</v>
      </c>
      <c r="AT322" s="1" t="s">
        <v>327</v>
      </c>
      <c r="BA322" s="1" t="s">
        <v>310</v>
      </c>
      <c r="BH322" s="1">
        <v>18</v>
      </c>
    </row>
    <row r="323" spans="1:64" ht="101.5" x14ac:dyDescent="0.35">
      <c r="A323" s="1" t="s">
        <v>334</v>
      </c>
      <c r="B323" s="1" t="s">
        <v>333</v>
      </c>
      <c r="D323" s="1" t="s">
        <v>4</v>
      </c>
      <c r="H323" s="1" t="s">
        <v>4</v>
      </c>
      <c r="AD323" s="1" t="s">
        <v>4</v>
      </c>
      <c r="AF323" s="1">
        <v>2</v>
      </c>
      <c r="AT323" s="1" t="s">
        <v>344</v>
      </c>
      <c r="BH323" s="1">
        <v>3.19</v>
      </c>
      <c r="BK323" s="1">
        <v>31.2</v>
      </c>
    </row>
    <row r="324" spans="1:64" ht="101.5" x14ac:dyDescent="0.35">
      <c r="A324" s="1" t="s">
        <v>335</v>
      </c>
      <c r="B324" s="1" t="s">
        <v>333</v>
      </c>
      <c r="D324" s="1" t="s">
        <v>4</v>
      </c>
      <c r="H324" s="1" t="s">
        <v>4</v>
      </c>
      <c r="AD324" s="1" t="s">
        <v>4</v>
      </c>
      <c r="AF324" s="1">
        <v>2</v>
      </c>
      <c r="AT324" s="1" t="s">
        <v>344</v>
      </c>
      <c r="AU324" s="1">
        <v>1</v>
      </c>
      <c r="AV324" s="1">
        <v>9</v>
      </c>
      <c r="BH324" s="1">
        <v>31.2</v>
      </c>
      <c r="BK324" s="1">
        <v>271</v>
      </c>
    </row>
    <row r="325" spans="1:64" ht="101.5" x14ac:dyDescent="0.35">
      <c r="A325" s="1" t="s">
        <v>336</v>
      </c>
      <c r="B325" s="1" t="s">
        <v>333</v>
      </c>
      <c r="D325" s="1" t="s">
        <v>4</v>
      </c>
      <c r="H325" s="1" t="s">
        <v>4</v>
      </c>
      <c r="AD325" s="1" t="s">
        <v>4</v>
      </c>
      <c r="AF325" s="1">
        <v>2</v>
      </c>
      <c r="AT325" s="1" t="s">
        <v>344</v>
      </c>
      <c r="AU325" s="1">
        <v>10</v>
      </c>
      <c r="AV325" s="1">
        <v>99</v>
      </c>
      <c r="BH325" s="1">
        <v>271</v>
      </c>
      <c r="BL325" s="1">
        <v>266</v>
      </c>
    </row>
    <row r="326" spans="1:64" ht="101.5" x14ac:dyDescent="0.35">
      <c r="A326" s="1" t="s">
        <v>336</v>
      </c>
      <c r="B326" s="1" t="s">
        <v>333</v>
      </c>
      <c r="D326" s="1" t="s">
        <v>4</v>
      </c>
      <c r="H326" s="1" t="s">
        <v>4</v>
      </c>
      <c r="AD326" s="1" t="s">
        <v>4</v>
      </c>
      <c r="AF326" s="1">
        <v>2</v>
      </c>
      <c r="AT326" s="1" t="s">
        <v>344</v>
      </c>
      <c r="AU326" s="1">
        <v>100</v>
      </c>
      <c r="AV326" s="1">
        <v>999</v>
      </c>
      <c r="BH326" s="1">
        <v>271</v>
      </c>
      <c r="BL326" s="1">
        <v>261</v>
      </c>
    </row>
    <row r="327" spans="1:64" ht="101.5" x14ac:dyDescent="0.35">
      <c r="A327" s="1" t="s">
        <v>336</v>
      </c>
      <c r="B327" s="1" t="s">
        <v>333</v>
      </c>
      <c r="D327" s="1" t="s">
        <v>4</v>
      </c>
      <c r="H327" s="1" t="s">
        <v>4</v>
      </c>
      <c r="AD327" s="1" t="s">
        <v>4</v>
      </c>
      <c r="AF327" s="1">
        <v>2</v>
      </c>
      <c r="AT327" s="1" t="s">
        <v>344</v>
      </c>
      <c r="AU327" s="1">
        <v>1000</v>
      </c>
      <c r="BH327" s="1">
        <v>271</v>
      </c>
      <c r="BL327" s="1">
        <v>256</v>
      </c>
    </row>
    <row r="328" spans="1:64" ht="101.5" x14ac:dyDescent="0.35">
      <c r="A328" s="1" t="s">
        <v>337</v>
      </c>
      <c r="B328" s="1" t="s">
        <v>333</v>
      </c>
      <c r="D328" s="1" t="s">
        <v>4</v>
      </c>
      <c r="H328" s="1" t="s">
        <v>4</v>
      </c>
      <c r="AD328" s="1" t="s">
        <v>4</v>
      </c>
      <c r="AF328" s="1">
        <v>2</v>
      </c>
      <c r="AT328" s="1" t="s">
        <v>345</v>
      </c>
      <c r="BH328" s="1">
        <v>4.26</v>
      </c>
      <c r="BK328" s="1">
        <v>42.1</v>
      </c>
    </row>
    <row r="329" spans="1:64" ht="101.5" x14ac:dyDescent="0.35">
      <c r="A329" s="1" t="s">
        <v>338</v>
      </c>
      <c r="B329" s="1" t="s">
        <v>333</v>
      </c>
      <c r="D329" s="1" t="s">
        <v>4</v>
      </c>
      <c r="H329" s="1" t="s">
        <v>4</v>
      </c>
      <c r="AD329" s="1" t="s">
        <v>4</v>
      </c>
      <c r="AF329" s="1">
        <v>2</v>
      </c>
      <c r="AT329" s="1" t="s">
        <v>345</v>
      </c>
      <c r="AU329" s="1">
        <v>1</v>
      </c>
      <c r="AV329" s="1">
        <v>9</v>
      </c>
      <c r="BH329" s="1">
        <v>42.1</v>
      </c>
      <c r="BK329" s="1">
        <v>383</v>
      </c>
    </row>
    <row r="330" spans="1:64" ht="101.5" x14ac:dyDescent="0.35">
      <c r="A330" s="1" t="s">
        <v>339</v>
      </c>
      <c r="B330" s="1" t="s">
        <v>333</v>
      </c>
      <c r="D330" s="1" t="s">
        <v>4</v>
      </c>
      <c r="H330" s="1" t="s">
        <v>4</v>
      </c>
      <c r="AD330" s="1" t="s">
        <v>4</v>
      </c>
      <c r="AF330" s="1">
        <v>2</v>
      </c>
      <c r="AT330" s="1" t="s">
        <v>345</v>
      </c>
      <c r="AU330" s="1">
        <v>10</v>
      </c>
      <c r="AV330" s="1">
        <v>99</v>
      </c>
      <c r="BH330" s="1">
        <v>383</v>
      </c>
      <c r="BL330" s="1">
        <v>378</v>
      </c>
    </row>
    <row r="331" spans="1:64" ht="101.5" x14ac:dyDescent="0.35">
      <c r="A331" s="1" t="s">
        <v>339</v>
      </c>
      <c r="B331" s="1" t="s">
        <v>333</v>
      </c>
      <c r="D331" s="1" t="s">
        <v>4</v>
      </c>
      <c r="H331" s="1" t="s">
        <v>4</v>
      </c>
      <c r="AD331" s="1" t="s">
        <v>4</v>
      </c>
      <c r="AF331" s="1">
        <v>2</v>
      </c>
      <c r="AT331" s="1" t="s">
        <v>345</v>
      </c>
      <c r="AU331" s="1">
        <v>100</v>
      </c>
      <c r="AV331" s="1">
        <v>999</v>
      </c>
      <c r="BL331" s="1">
        <v>373</v>
      </c>
    </row>
    <row r="332" spans="1:64" ht="101.5" x14ac:dyDescent="0.35">
      <c r="A332" s="1" t="s">
        <v>339</v>
      </c>
      <c r="B332" s="1" t="s">
        <v>333</v>
      </c>
      <c r="D332" s="1" t="s">
        <v>4</v>
      </c>
      <c r="H332" s="1" t="s">
        <v>4</v>
      </c>
      <c r="AD332" s="1" t="s">
        <v>4</v>
      </c>
      <c r="AF332" s="1">
        <v>2</v>
      </c>
      <c r="AT332" s="1" t="s">
        <v>345</v>
      </c>
      <c r="AU332" s="1">
        <v>1000</v>
      </c>
      <c r="BL332" s="1">
        <v>368</v>
      </c>
    </row>
    <row r="333" spans="1:64" ht="101.5" x14ac:dyDescent="0.35">
      <c r="A333" s="1" t="s">
        <v>340</v>
      </c>
      <c r="B333" s="1" t="s">
        <v>333</v>
      </c>
      <c r="D333" s="1" t="s">
        <v>4</v>
      </c>
      <c r="H333" s="1" t="s">
        <v>4</v>
      </c>
      <c r="AD333" s="1" t="s">
        <v>4</v>
      </c>
      <c r="AF333" s="1">
        <v>2</v>
      </c>
      <c r="AT333" s="1" t="s">
        <v>346</v>
      </c>
      <c r="BH333" s="1">
        <v>4.95</v>
      </c>
      <c r="BK333" s="1">
        <v>49</v>
      </c>
    </row>
    <row r="334" spans="1:64" ht="101.5" x14ac:dyDescent="0.35">
      <c r="A334" s="1" t="s">
        <v>341</v>
      </c>
      <c r="B334" s="1" t="s">
        <v>333</v>
      </c>
      <c r="D334" s="1" t="s">
        <v>4</v>
      </c>
      <c r="H334" s="1" t="s">
        <v>4</v>
      </c>
      <c r="AD334" s="1" t="s">
        <v>4</v>
      </c>
      <c r="AF334" s="1">
        <v>2</v>
      </c>
      <c r="AT334" s="1" t="s">
        <v>346</v>
      </c>
      <c r="BH334" s="1">
        <v>49</v>
      </c>
      <c r="BK334" s="1">
        <v>446</v>
      </c>
    </row>
    <row r="335" spans="1:64" ht="101.5" x14ac:dyDescent="0.35">
      <c r="A335" s="1" t="s">
        <v>342</v>
      </c>
      <c r="B335" s="1" t="s">
        <v>333</v>
      </c>
      <c r="D335" s="1" t="s">
        <v>4</v>
      </c>
      <c r="H335" s="1" t="s">
        <v>4</v>
      </c>
      <c r="AD335" s="1" t="s">
        <v>4</v>
      </c>
      <c r="AF335" s="1">
        <v>2</v>
      </c>
      <c r="AT335" s="1" t="s">
        <v>347</v>
      </c>
      <c r="BH335" s="1">
        <v>5.95</v>
      </c>
      <c r="BK335" s="1">
        <v>58.92</v>
      </c>
    </row>
    <row r="336" spans="1:64" ht="101.5" x14ac:dyDescent="0.35">
      <c r="A336" s="1" t="s">
        <v>343</v>
      </c>
      <c r="B336" s="1" t="s">
        <v>333</v>
      </c>
      <c r="D336" s="1" t="s">
        <v>4</v>
      </c>
      <c r="H336" s="1" t="s">
        <v>4</v>
      </c>
      <c r="AD336" s="1" t="s">
        <v>4</v>
      </c>
      <c r="AF336" s="1">
        <v>2</v>
      </c>
      <c r="AT336" s="1" t="s">
        <v>347</v>
      </c>
      <c r="BH336" s="1">
        <v>568.79999999999995</v>
      </c>
    </row>
    <row r="337" spans="1:64" ht="101.5" x14ac:dyDescent="0.35">
      <c r="A337" s="1" t="s">
        <v>343</v>
      </c>
      <c r="B337" s="1" t="s">
        <v>333</v>
      </c>
      <c r="D337" s="1" t="s">
        <v>4</v>
      </c>
      <c r="H337" s="1" t="s">
        <v>4</v>
      </c>
      <c r="AD337" s="1" t="s">
        <v>4</v>
      </c>
      <c r="AF337" s="1">
        <v>2</v>
      </c>
      <c r="AT337" s="1" t="s">
        <v>347</v>
      </c>
      <c r="AU337" s="1">
        <v>10</v>
      </c>
      <c r="AV337" s="1">
        <v>99</v>
      </c>
      <c r="BL337" s="1">
        <v>562.79999999999995</v>
      </c>
    </row>
    <row r="338" spans="1:64" ht="101.5" x14ac:dyDescent="0.35">
      <c r="A338" s="1" t="s">
        <v>343</v>
      </c>
      <c r="B338" s="1" t="s">
        <v>333</v>
      </c>
      <c r="D338" s="1" t="s">
        <v>4</v>
      </c>
      <c r="H338" s="1" t="s">
        <v>4</v>
      </c>
      <c r="AD338" s="1" t="s">
        <v>4</v>
      </c>
      <c r="AF338" s="1">
        <v>2</v>
      </c>
      <c r="AT338" s="1" t="s">
        <v>347</v>
      </c>
      <c r="AU338" s="1">
        <v>100</v>
      </c>
      <c r="AV338" s="1">
        <v>999</v>
      </c>
      <c r="BL338" s="1">
        <v>556.79999999999995</v>
      </c>
    </row>
    <row r="339" spans="1:64" ht="101.5" x14ac:dyDescent="0.35">
      <c r="A339" s="1" t="s">
        <v>343</v>
      </c>
      <c r="B339" s="1" t="s">
        <v>333</v>
      </c>
      <c r="D339" s="1" t="s">
        <v>4</v>
      </c>
      <c r="H339" s="1" t="s">
        <v>4</v>
      </c>
      <c r="AD339" s="1" t="s">
        <v>4</v>
      </c>
      <c r="AF339" s="1">
        <v>2</v>
      </c>
      <c r="AT339" s="1" t="s">
        <v>347</v>
      </c>
      <c r="AU339" s="1">
        <v>1000</v>
      </c>
      <c r="BL339" s="1">
        <v>550.79999999999995</v>
      </c>
    </row>
    <row r="340" spans="1:64" ht="101.5" x14ac:dyDescent="0.35">
      <c r="A340" s="1" t="s">
        <v>348</v>
      </c>
      <c r="B340" s="1" t="s">
        <v>333</v>
      </c>
      <c r="D340" s="1" t="s">
        <v>4</v>
      </c>
      <c r="H340" s="1" t="s">
        <v>4</v>
      </c>
      <c r="AD340" s="1" t="s">
        <v>4</v>
      </c>
      <c r="AF340" s="1">
        <v>2</v>
      </c>
      <c r="AT340" s="1" t="s">
        <v>350</v>
      </c>
      <c r="BH340" s="1">
        <v>7.9</v>
      </c>
      <c r="BK340" s="1">
        <v>78.52</v>
      </c>
    </row>
    <row r="341" spans="1:64" ht="101.5" x14ac:dyDescent="0.35">
      <c r="A341" s="1" t="s">
        <v>349</v>
      </c>
      <c r="B341" s="1" t="s">
        <v>333</v>
      </c>
      <c r="D341" s="1" t="s">
        <v>4</v>
      </c>
      <c r="H341" s="1" t="s">
        <v>4</v>
      </c>
      <c r="AD341" s="1" t="s">
        <v>4</v>
      </c>
      <c r="AF341" s="1">
        <v>2</v>
      </c>
      <c r="AT341" s="1" t="s">
        <v>350</v>
      </c>
      <c r="BH341" s="1">
        <v>789</v>
      </c>
    </row>
    <row r="342" spans="1:64" ht="101.5" x14ac:dyDescent="0.35">
      <c r="A342" s="1" t="s">
        <v>349</v>
      </c>
      <c r="B342" s="1" t="s">
        <v>333</v>
      </c>
      <c r="D342" s="1" t="s">
        <v>4</v>
      </c>
      <c r="H342" s="1" t="s">
        <v>4</v>
      </c>
      <c r="AD342" s="1" t="s">
        <v>4</v>
      </c>
      <c r="AF342" s="1">
        <v>2</v>
      </c>
      <c r="AT342" s="1" t="s">
        <v>350</v>
      </c>
      <c r="AU342" s="1">
        <v>10</v>
      </c>
      <c r="AV342" s="1">
        <v>99</v>
      </c>
      <c r="BL342" s="1">
        <v>783.6</v>
      </c>
    </row>
    <row r="343" spans="1:64" ht="101.5" x14ac:dyDescent="0.35">
      <c r="A343" s="1" t="s">
        <v>349</v>
      </c>
      <c r="B343" s="1" t="s">
        <v>333</v>
      </c>
      <c r="D343" s="1" t="s">
        <v>4</v>
      </c>
      <c r="H343" s="1" t="s">
        <v>4</v>
      </c>
      <c r="AD343" s="1" t="s">
        <v>4</v>
      </c>
      <c r="AF343" s="1">
        <v>2</v>
      </c>
      <c r="AT343" s="1" t="s">
        <v>350</v>
      </c>
      <c r="AU343" s="1">
        <v>100</v>
      </c>
      <c r="AV343" s="1">
        <v>999</v>
      </c>
      <c r="BL343" s="1">
        <v>777.6</v>
      </c>
    </row>
    <row r="344" spans="1:64" ht="101.5" x14ac:dyDescent="0.35">
      <c r="A344" s="1" t="s">
        <v>349</v>
      </c>
      <c r="B344" s="1" t="s">
        <v>333</v>
      </c>
      <c r="D344" s="1" t="s">
        <v>4</v>
      </c>
      <c r="H344" s="1" t="s">
        <v>4</v>
      </c>
      <c r="AD344" s="1" t="s">
        <v>4</v>
      </c>
      <c r="AF344" s="1">
        <v>2</v>
      </c>
      <c r="AT344" s="1" t="s">
        <v>350</v>
      </c>
      <c r="AU344" s="1">
        <v>1000</v>
      </c>
      <c r="BL344" s="1">
        <v>771.6</v>
      </c>
    </row>
    <row r="345" spans="1:64" ht="203" x14ac:dyDescent="0.35">
      <c r="A345" s="1" t="s">
        <v>351</v>
      </c>
      <c r="B345" s="1" t="s">
        <v>333</v>
      </c>
      <c r="D345" s="1" t="s">
        <v>4</v>
      </c>
      <c r="H345" s="1" t="s">
        <v>4</v>
      </c>
      <c r="AC345" s="1" t="s">
        <v>4</v>
      </c>
      <c r="AF345" s="1">
        <v>3</v>
      </c>
      <c r="AU345" s="1">
        <v>1</v>
      </c>
      <c r="AV345" s="1">
        <v>9</v>
      </c>
      <c r="BA345" s="1" t="s">
        <v>310</v>
      </c>
      <c r="BH345" s="1">
        <v>4.13</v>
      </c>
      <c r="BK345" s="1">
        <v>40.799999999999997</v>
      </c>
    </row>
    <row r="346" spans="1:64" ht="203" x14ac:dyDescent="0.35">
      <c r="A346" s="1" t="s">
        <v>352</v>
      </c>
      <c r="B346" s="1" t="s">
        <v>333</v>
      </c>
      <c r="D346" s="1" t="s">
        <v>4</v>
      </c>
      <c r="H346" s="1" t="s">
        <v>4</v>
      </c>
      <c r="AC346" s="1" t="s">
        <v>4</v>
      </c>
      <c r="AF346" s="1">
        <v>3</v>
      </c>
      <c r="AT346" s="1" t="s">
        <v>354</v>
      </c>
      <c r="AU346" s="1">
        <v>1</v>
      </c>
      <c r="AV346" s="1">
        <v>9</v>
      </c>
      <c r="BA346" s="1" t="s">
        <v>310</v>
      </c>
      <c r="BH346" s="1">
        <v>5.18</v>
      </c>
      <c r="BK346" s="1">
        <v>51.36</v>
      </c>
    </row>
    <row r="347" spans="1:64" ht="203" x14ac:dyDescent="0.35">
      <c r="A347" s="1" t="s">
        <v>353</v>
      </c>
      <c r="B347" s="1" t="s">
        <v>333</v>
      </c>
      <c r="D347" s="1" t="s">
        <v>4</v>
      </c>
      <c r="H347" s="1" t="s">
        <v>4</v>
      </c>
      <c r="AC347" s="1" t="s">
        <v>4</v>
      </c>
      <c r="AF347" s="1">
        <v>3</v>
      </c>
      <c r="AU347" s="1">
        <v>1</v>
      </c>
      <c r="AV347" s="1">
        <v>9</v>
      </c>
      <c r="BA347" s="1" t="s">
        <v>310</v>
      </c>
      <c r="BH347" s="1">
        <v>6.9</v>
      </c>
    </row>
    <row r="348" spans="1:64" ht="203" x14ac:dyDescent="0.35">
      <c r="A348" s="1" t="s">
        <v>353</v>
      </c>
      <c r="B348" s="1" t="s">
        <v>333</v>
      </c>
      <c r="D348" s="1" t="s">
        <v>4</v>
      </c>
      <c r="H348" s="1" t="s">
        <v>4</v>
      </c>
      <c r="AC348" s="1" t="s">
        <v>4</v>
      </c>
      <c r="AF348" s="1">
        <v>3</v>
      </c>
      <c r="AU348" s="1">
        <v>1</v>
      </c>
      <c r="AV348" s="1">
        <v>9</v>
      </c>
      <c r="BA348" s="1" t="s">
        <v>310</v>
      </c>
      <c r="BL348" s="1">
        <v>649</v>
      </c>
    </row>
    <row r="349" spans="1:64" ht="203" x14ac:dyDescent="0.35">
      <c r="A349" s="1" t="s">
        <v>353</v>
      </c>
      <c r="B349" s="1" t="s">
        <v>333</v>
      </c>
      <c r="D349" s="1" t="s">
        <v>4</v>
      </c>
      <c r="H349" s="1" t="s">
        <v>4</v>
      </c>
      <c r="AC349" s="1" t="s">
        <v>4</v>
      </c>
      <c r="AF349" s="1">
        <v>3</v>
      </c>
      <c r="AU349" s="1">
        <v>10</v>
      </c>
      <c r="AV349" s="1">
        <v>99</v>
      </c>
      <c r="BA349" s="1" t="s">
        <v>310</v>
      </c>
      <c r="BL349" s="1">
        <v>639</v>
      </c>
    </row>
    <row r="350" spans="1:64" ht="203" x14ac:dyDescent="0.35">
      <c r="A350" s="1" t="s">
        <v>353</v>
      </c>
      <c r="B350" s="1" t="s">
        <v>333</v>
      </c>
      <c r="D350" s="1" t="s">
        <v>4</v>
      </c>
      <c r="H350" s="1" t="s">
        <v>4</v>
      </c>
      <c r="AC350" s="1" t="s">
        <v>4</v>
      </c>
      <c r="AF350" s="1">
        <v>3</v>
      </c>
      <c r="AU350" s="1">
        <v>100</v>
      </c>
      <c r="AV350" s="1">
        <v>999</v>
      </c>
      <c r="BA350" s="1" t="s">
        <v>310</v>
      </c>
      <c r="BL350" s="1">
        <v>629</v>
      </c>
    </row>
    <row r="351" spans="1:64" ht="203" x14ac:dyDescent="0.35">
      <c r="A351" s="1" t="s">
        <v>353</v>
      </c>
      <c r="B351" s="1" t="s">
        <v>333</v>
      </c>
      <c r="D351" s="1" t="s">
        <v>4</v>
      </c>
      <c r="H351" s="1" t="s">
        <v>4</v>
      </c>
      <c r="AC351" s="1" t="s">
        <v>4</v>
      </c>
      <c r="AF351" s="1">
        <v>3</v>
      </c>
      <c r="AU351" s="1">
        <v>1000</v>
      </c>
      <c r="BA351" s="1" t="s">
        <v>310</v>
      </c>
      <c r="BL351" s="1">
        <v>619</v>
      </c>
    </row>
    <row r="352" spans="1:64" ht="203" x14ac:dyDescent="0.35">
      <c r="A352" s="1" t="s">
        <v>355</v>
      </c>
      <c r="B352" s="1" t="s">
        <v>369</v>
      </c>
      <c r="D352" s="1" t="s">
        <v>4</v>
      </c>
      <c r="K352" s="1" t="s">
        <v>4</v>
      </c>
      <c r="M352" s="1" t="s">
        <v>4</v>
      </c>
      <c r="N352" s="1" t="s">
        <v>4</v>
      </c>
      <c r="AC352" s="1" t="s">
        <v>4</v>
      </c>
      <c r="AE352" s="1" t="s">
        <v>4</v>
      </c>
      <c r="AF352" s="1">
        <v>3</v>
      </c>
      <c r="AT352" s="1" t="s">
        <v>344</v>
      </c>
      <c r="BA352" s="1" t="s">
        <v>310</v>
      </c>
      <c r="BH352" s="1">
        <v>1.77</v>
      </c>
      <c r="BK352" s="1">
        <v>15.93</v>
      </c>
      <c r="BL352" s="1">
        <v>141.6</v>
      </c>
    </row>
    <row r="353" spans="1:64" ht="203" x14ac:dyDescent="0.35">
      <c r="A353" s="1" t="s">
        <v>356</v>
      </c>
      <c r="B353" s="1" t="s">
        <v>369</v>
      </c>
      <c r="D353" s="1" t="s">
        <v>4</v>
      </c>
      <c r="K353" s="1" t="s">
        <v>4</v>
      </c>
      <c r="M353" s="1" t="s">
        <v>4</v>
      </c>
      <c r="N353" s="1" t="s">
        <v>4</v>
      </c>
      <c r="AC353" s="1" t="s">
        <v>4</v>
      </c>
      <c r="AE353" s="1" t="s">
        <v>4</v>
      </c>
      <c r="AF353" s="1">
        <v>3</v>
      </c>
      <c r="AT353" s="1" t="s">
        <v>344</v>
      </c>
      <c r="BA353" s="1" t="s">
        <v>310</v>
      </c>
      <c r="BK353" s="1">
        <v>15.93</v>
      </c>
    </row>
    <row r="354" spans="1:64" ht="203" x14ac:dyDescent="0.35">
      <c r="A354" s="1" t="s">
        <v>357</v>
      </c>
      <c r="B354" s="1" t="s">
        <v>369</v>
      </c>
      <c r="D354" s="1" t="s">
        <v>4</v>
      </c>
      <c r="K354" s="1" t="s">
        <v>4</v>
      </c>
      <c r="M354" s="1" t="s">
        <v>4</v>
      </c>
      <c r="N354" s="1" t="s">
        <v>4</v>
      </c>
      <c r="AC354" s="1" t="s">
        <v>4</v>
      </c>
      <c r="AE354" s="1" t="s">
        <v>4</v>
      </c>
      <c r="AF354" s="1">
        <v>3</v>
      </c>
      <c r="AT354" s="1" t="s">
        <v>344</v>
      </c>
      <c r="BA354" s="1" t="s">
        <v>310</v>
      </c>
      <c r="BK354" s="1">
        <v>14.5</v>
      </c>
    </row>
    <row r="355" spans="1:64" ht="203" x14ac:dyDescent="0.35">
      <c r="A355" s="1" t="s">
        <v>358</v>
      </c>
      <c r="B355" s="1" t="s">
        <v>369</v>
      </c>
      <c r="D355" s="1" t="s">
        <v>4</v>
      </c>
      <c r="K355" s="1" t="s">
        <v>4</v>
      </c>
      <c r="M355" s="1" t="s">
        <v>4</v>
      </c>
      <c r="N355" s="1" t="s">
        <v>4</v>
      </c>
      <c r="AC355" s="1" t="s">
        <v>4</v>
      </c>
      <c r="AE355" s="1" t="s">
        <v>4</v>
      </c>
      <c r="AF355" s="1">
        <v>3</v>
      </c>
      <c r="AT355" s="1" t="s">
        <v>344</v>
      </c>
      <c r="BA355" s="1" t="s">
        <v>310</v>
      </c>
      <c r="BK355" s="1">
        <v>14.5</v>
      </c>
    </row>
    <row r="356" spans="1:64" ht="203" x14ac:dyDescent="0.35">
      <c r="A356" s="1" t="s">
        <v>359</v>
      </c>
      <c r="B356" s="1" t="s">
        <v>369</v>
      </c>
      <c r="D356" s="1" t="s">
        <v>4</v>
      </c>
      <c r="K356" s="1" t="s">
        <v>4</v>
      </c>
      <c r="M356" s="1" t="s">
        <v>4</v>
      </c>
      <c r="N356" s="1" t="s">
        <v>4</v>
      </c>
      <c r="AC356" s="1" t="s">
        <v>4</v>
      </c>
      <c r="AE356" s="1" t="s">
        <v>4</v>
      </c>
      <c r="AF356" s="1">
        <v>3</v>
      </c>
      <c r="AT356" s="1" t="s">
        <v>344</v>
      </c>
      <c r="BA356" s="1" t="s">
        <v>310</v>
      </c>
      <c r="BK356" s="1">
        <v>15.93</v>
      </c>
      <c r="BL356" s="1">
        <v>141.6</v>
      </c>
    </row>
    <row r="357" spans="1:64" ht="203" x14ac:dyDescent="0.35">
      <c r="A357" s="1" t="s">
        <v>360</v>
      </c>
      <c r="B357" s="1" t="s">
        <v>369</v>
      </c>
      <c r="D357" s="1" t="s">
        <v>4</v>
      </c>
      <c r="K357" s="1" t="s">
        <v>4</v>
      </c>
      <c r="M357" s="1" t="s">
        <v>4</v>
      </c>
      <c r="N357" s="1" t="s">
        <v>4</v>
      </c>
      <c r="AC357" s="1" t="s">
        <v>4</v>
      </c>
      <c r="AE357" s="1" t="s">
        <v>4</v>
      </c>
      <c r="AF357" s="1">
        <v>3</v>
      </c>
      <c r="AT357" s="1" t="s">
        <v>344</v>
      </c>
      <c r="BA357" s="1" t="s">
        <v>310</v>
      </c>
      <c r="BK357" s="1">
        <v>15.93</v>
      </c>
      <c r="BL357" s="1">
        <v>141.6</v>
      </c>
    </row>
    <row r="358" spans="1:64" ht="203" x14ac:dyDescent="0.35">
      <c r="A358" s="1" t="s">
        <v>361</v>
      </c>
      <c r="B358" s="1" t="s">
        <v>369</v>
      </c>
      <c r="D358" s="1" t="s">
        <v>4</v>
      </c>
      <c r="K358" s="1" t="s">
        <v>4</v>
      </c>
      <c r="M358" s="1" t="s">
        <v>4</v>
      </c>
      <c r="N358" s="1" t="s">
        <v>4</v>
      </c>
      <c r="AC358" s="1" t="s">
        <v>4</v>
      </c>
      <c r="AE358" s="1" t="s">
        <v>4</v>
      </c>
      <c r="AF358" s="1">
        <v>3</v>
      </c>
      <c r="AT358" s="1" t="s">
        <v>344</v>
      </c>
      <c r="BA358" s="1" t="s">
        <v>310</v>
      </c>
      <c r="BK358" s="1">
        <v>15.93</v>
      </c>
      <c r="BL358" s="1">
        <v>141.6</v>
      </c>
    </row>
    <row r="359" spans="1:64" ht="203" x14ac:dyDescent="0.35">
      <c r="A359" s="1" t="s">
        <v>362</v>
      </c>
      <c r="B359" s="1" t="s">
        <v>369</v>
      </c>
      <c r="D359" s="1" t="s">
        <v>4</v>
      </c>
      <c r="K359" s="1" t="s">
        <v>4</v>
      </c>
      <c r="M359" s="1" t="s">
        <v>4</v>
      </c>
      <c r="N359" s="1" t="s">
        <v>4</v>
      </c>
      <c r="AC359" s="1" t="s">
        <v>4</v>
      </c>
      <c r="AE359" s="1" t="s">
        <v>4</v>
      </c>
      <c r="AF359" s="1">
        <v>3</v>
      </c>
      <c r="AT359" s="1" t="s">
        <v>344</v>
      </c>
      <c r="BA359" s="1" t="s">
        <v>310</v>
      </c>
      <c r="BI359" s="1">
        <v>6.97</v>
      </c>
    </row>
    <row r="360" spans="1:64" ht="203" x14ac:dyDescent="0.35">
      <c r="A360" s="1" t="s">
        <v>363</v>
      </c>
      <c r="B360" s="1" t="s">
        <v>369</v>
      </c>
      <c r="D360" s="1" t="s">
        <v>4</v>
      </c>
      <c r="K360" s="1" t="s">
        <v>4</v>
      </c>
      <c r="M360" s="1" t="s">
        <v>4</v>
      </c>
      <c r="N360" s="1" t="s">
        <v>4</v>
      </c>
      <c r="AC360" s="1" t="s">
        <v>4</v>
      </c>
      <c r="AE360" s="1" t="s">
        <v>4</v>
      </c>
      <c r="AF360" s="1">
        <v>3</v>
      </c>
      <c r="AT360" s="1" t="s">
        <v>344</v>
      </c>
      <c r="BA360" s="1" t="s">
        <v>310</v>
      </c>
      <c r="BI360" s="1">
        <v>6.97</v>
      </c>
    </row>
    <row r="361" spans="1:64" ht="203" x14ac:dyDescent="0.35">
      <c r="A361" s="1" t="s">
        <v>364</v>
      </c>
      <c r="B361" s="1" t="s">
        <v>369</v>
      </c>
      <c r="D361" s="1" t="s">
        <v>4</v>
      </c>
      <c r="K361" s="1" t="s">
        <v>4</v>
      </c>
      <c r="M361" s="1" t="s">
        <v>4</v>
      </c>
      <c r="N361" s="1" t="s">
        <v>4</v>
      </c>
      <c r="AC361" s="1" t="s">
        <v>4</v>
      </c>
      <c r="AE361" s="1" t="s">
        <v>4</v>
      </c>
      <c r="AF361" s="1">
        <v>3</v>
      </c>
      <c r="AT361" s="1" t="s">
        <v>344</v>
      </c>
      <c r="BA361" s="1" t="s">
        <v>310</v>
      </c>
      <c r="BI361" s="1">
        <v>6.97</v>
      </c>
    </row>
    <row r="362" spans="1:64" ht="203" x14ac:dyDescent="0.35">
      <c r="A362" s="1" t="s">
        <v>365</v>
      </c>
      <c r="B362" s="1" t="s">
        <v>369</v>
      </c>
      <c r="D362" s="1" t="s">
        <v>4</v>
      </c>
      <c r="K362" s="1" t="s">
        <v>4</v>
      </c>
      <c r="M362" s="1" t="s">
        <v>4</v>
      </c>
      <c r="N362" s="1" t="s">
        <v>4</v>
      </c>
      <c r="AC362" s="1" t="s">
        <v>4</v>
      </c>
      <c r="AE362" s="1" t="s">
        <v>4</v>
      </c>
      <c r="AF362" s="1">
        <v>3</v>
      </c>
      <c r="AT362" s="1" t="s">
        <v>344</v>
      </c>
      <c r="BA362" s="1" t="s">
        <v>310</v>
      </c>
      <c r="BI362" s="1">
        <v>6.97</v>
      </c>
    </row>
    <row r="363" spans="1:64" ht="203" x14ac:dyDescent="0.35">
      <c r="A363" s="1" t="s">
        <v>366</v>
      </c>
      <c r="B363" s="1" t="s">
        <v>369</v>
      </c>
      <c r="D363" s="1" t="s">
        <v>4</v>
      </c>
      <c r="K363" s="1" t="s">
        <v>4</v>
      </c>
      <c r="M363" s="1" t="s">
        <v>4</v>
      </c>
      <c r="N363" s="1" t="s">
        <v>4</v>
      </c>
      <c r="AC363" s="1" t="s">
        <v>4</v>
      </c>
      <c r="AE363" s="1" t="s">
        <v>4</v>
      </c>
      <c r="AF363" s="1">
        <v>3</v>
      </c>
      <c r="AT363" s="1" t="s">
        <v>344</v>
      </c>
      <c r="BA363" s="1" t="s">
        <v>310</v>
      </c>
      <c r="BI363" s="1">
        <v>6.97</v>
      </c>
    </row>
    <row r="364" spans="1:64" ht="203" x14ac:dyDescent="0.35">
      <c r="A364" s="1" t="s">
        <v>367</v>
      </c>
      <c r="B364" s="1" t="s">
        <v>369</v>
      </c>
      <c r="D364" s="1" t="s">
        <v>4</v>
      </c>
      <c r="K364" s="1" t="s">
        <v>4</v>
      </c>
      <c r="M364" s="1" t="s">
        <v>4</v>
      </c>
      <c r="N364" s="1" t="s">
        <v>4</v>
      </c>
      <c r="AC364" s="1" t="s">
        <v>4</v>
      </c>
      <c r="AE364" s="1" t="s">
        <v>4</v>
      </c>
      <c r="AF364" s="1">
        <v>3</v>
      </c>
      <c r="AT364" s="1" t="s">
        <v>344</v>
      </c>
      <c r="BA364" s="1" t="s">
        <v>310</v>
      </c>
      <c r="BI364" s="1">
        <v>6.97</v>
      </c>
    </row>
    <row r="365" spans="1:64" ht="203" x14ac:dyDescent="0.35">
      <c r="A365" s="1" t="s">
        <v>368</v>
      </c>
      <c r="B365" s="1" t="s">
        <v>369</v>
      </c>
      <c r="D365" s="1" t="s">
        <v>4</v>
      </c>
      <c r="K365" s="1" t="s">
        <v>4</v>
      </c>
      <c r="M365" s="1" t="s">
        <v>4</v>
      </c>
      <c r="N365" s="1" t="s">
        <v>4</v>
      </c>
      <c r="AC365" s="1" t="s">
        <v>4</v>
      </c>
      <c r="AE365" s="1" t="s">
        <v>4</v>
      </c>
      <c r="AF365" s="1">
        <v>3</v>
      </c>
      <c r="AT365" s="1" t="s">
        <v>344</v>
      </c>
      <c r="BA365" s="1" t="s">
        <v>310</v>
      </c>
      <c r="BI365" s="1">
        <v>6.97</v>
      </c>
    </row>
    <row r="366" spans="1:64" ht="261" x14ac:dyDescent="0.35">
      <c r="A366" s="1" t="s">
        <v>370</v>
      </c>
      <c r="B366" s="1" t="s">
        <v>371</v>
      </c>
      <c r="D366" s="1" t="s">
        <v>4</v>
      </c>
      <c r="J366" s="1" t="s">
        <v>4</v>
      </c>
      <c r="BA366" s="1" t="s">
        <v>372</v>
      </c>
      <c r="BH366" s="1">
        <v>96</v>
      </c>
    </row>
    <row r="367" spans="1:64" ht="261" x14ac:dyDescent="0.35">
      <c r="A367" s="1" t="s">
        <v>374</v>
      </c>
      <c r="B367" s="1" t="s">
        <v>375</v>
      </c>
      <c r="D367" s="1" t="s">
        <v>4</v>
      </c>
      <c r="J367" s="1" t="s">
        <v>4</v>
      </c>
      <c r="AF367" s="1">
        <v>1</v>
      </c>
      <c r="AG367" s="1">
        <v>60</v>
      </c>
      <c r="BA367" s="1" t="s">
        <v>372</v>
      </c>
      <c r="BH367" s="1">
        <v>30</v>
      </c>
    </row>
    <row r="368" spans="1:64" ht="261" x14ac:dyDescent="0.35">
      <c r="A368" s="1" t="s">
        <v>376</v>
      </c>
      <c r="B368" s="1" t="s">
        <v>379</v>
      </c>
      <c r="D368" s="1" t="s">
        <v>4</v>
      </c>
      <c r="J368" s="1" t="s">
        <v>4</v>
      </c>
      <c r="BA368" s="1" t="s">
        <v>372</v>
      </c>
      <c r="BH368" s="1">
        <v>1.49</v>
      </c>
    </row>
    <row r="369" spans="1:60" ht="261" x14ac:dyDescent="0.35">
      <c r="A369" s="1" t="s">
        <v>377</v>
      </c>
      <c r="B369" s="1" t="s">
        <v>379</v>
      </c>
      <c r="D369" s="1" t="s">
        <v>4</v>
      </c>
      <c r="J369" s="1" t="s">
        <v>4</v>
      </c>
      <c r="BA369" s="1" t="s">
        <v>372</v>
      </c>
      <c r="BH369" s="1">
        <v>0.76</v>
      </c>
    </row>
    <row r="370" spans="1:60" ht="261" x14ac:dyDescent="0.35">
      <c r="A370" s="1" t="s">
        <v>378</v>
      </c>
      <c r="B370" s="1" t="s">
        <v>379</v>
      </c>
      <c r="D370" s="1" t="s">
        <v>4</v>
      </c>
      <c r="J370" s="1" t="s">
        <v>4</v>
      </c>
      <c r="BA370" s="1" t="s">
        <v>372</v>
      </c>
      <c r="BH370" s="1">
        <v>5.72</v>
      </c>
    </row>
    <row r="371" spans="1:60" ht="261" x14ac:dyDescent="0.35">
      <c r="A371" s="1" t="s">
        <v>381</v>
      </c>
      <c r="B371" s="1" t="s">
        <v>380</v>
      </c>
      <c r="D371" s="1" t="s">
        <v>4</v>
      </c>
      <c r="J371" s="1" t="s">
        <v>4</v>
      </c>
      <c r="AT371" s="1" t="s">
        <v>383</v>
      </c>
      <c r="BA371" s="1" t="s">
        <v>372</v>
      </c>
      <c r="BH371" s="1">
        <v>112</v>
      </c>
    </row>
    <row r="372" spans="1:60" ht="261" x14ac:dyDescent="0.35">
      <c r="A372" s="1" t="s">
        <v>382</v>
      </c>
      <c r="B372" s="1" t="s">
        <v>380</v>
      </c>
      <c r="D372" s="1" t="s">
        <v>4</v>
      </c>
      <c r="J372" s="1" t="s">
        <v>4</v>
      </c>
      <c r="AT372" s="1" t="s">
        <v>384</v>
      </c>
      <c r="BA372" s="1" t="s">
        <v>372</v>
      </c>
      <c r="BH372" s="1">
        <v>220</v>
      </c>
    </row>
    <row r="373" spans="1:60" ht="261" x14ac:dyDescent="0.35">
      <c r="A373" s="1" t="s">
        <v>386</v>
      </c>
      <c r="B373" s="1" t="s">
        <v>385</v>
      </c>
      <c r="D373" s="1" t="s">
        <v>4</v>
      </c>
      <c r="J373" s="1" t="s">
        <v>4</v>
      </c>
      <c r="BA373" s="1" t="s">
        <v>372</v>
      </c>
      <c r="BH373" s="1">
        <v>47</v>
      </c>
    </row>
    <row r="374" spans="1:60" ht="261" x14ac:dyDescent="0.35">
      <c r="A374" s="1" t="s">
        <v>387</v>
      </c>
      <c r="B374" s="1" t="s">
        <v>385</v>
      </c>
      <c r="D374" s="1" t="s">
        <v>4</v>
      </c>
      <c r="J374" s="1" t="s">
        <v>4</v>
      </c>
      <c r="BA374" s="1" t="s">
        <v>372</v>
      </c>
      <c r="BH374" s="1">
        <v>76.5</v>
      </c>
    </row>
    <row r="375" spans="1:60" ht="261" x14ac:dyDescent="0.35">
      <c r="A375" s="1" t="s">
        <v>388</v>
      </c>
      <c r="B375" s="1" t="s">
        <v>385</v>
      </c>
      <c r="D375" s="1" t="s">
        <v>4</v>
      </c>
      <c r="W375" s="1" t="s">
        <v>4</v>
      </c>
      <c r="BA375" s="1" t="s">
        <v>372</v>
      </c>
      <c r="BH375" s="1">
        <v>116</v>
      </c>
    </row>
    <row r="376" spans="1:60" ht="261" x14ac:dyDescent="0.35">
      <c r="A376" s="1" t="s">
        <v>389</v>
      </c>
      <c r="B376" s="1" t="s">
        <v>385</v>
      </c>
      <c r="D376" s="1" t="s">
        <v>4</v>
      </c>
      <c r="W376" s="1" t="s">
        <v>4</v>
      </c>
      <c r="BA376" s="1" t="s">
        <v>372</v>
      </c>
      <c r="BH376" s="1">
        <v>199</v>
      </c>
    </row>
    <row r="377" spans="1:60" ht="261" x14ac:dyDescent="0.35">
      <c r="A377" s="1" t="s">
        <v>391</v>
      </c>
      <c r="B377" s="1" t="s">
        <v>390</v>
      </c>
      <c r="D377" s="1" t="s">
        <v>4</v>
      </c>
      <c r="J377" s="1" t="s">
        <v>4</v>
      </c>
      <c r="BA377" s="1" t="s">
        <v>372</v>
      </c>
      <c r="BH377" s="1">
        <v>32</v>
      </c>
    </row>
    <row r="378" spans="1:60" ht="261" x14ac:dyDescent="0.35">
      <c r="A378" s="1" t="s">
        <v>392</v>
      </c>
      <c r="B378" s="1" t="s">
        <v>390</v>
      </c>
      <c r="D378" s="1" t="s">
        <v>4</v>
      </c>
      <c r="J378" s="1" t="s">
        <v>4</v>
      </c>
      <c r="BA378" s="1" t="s">
        <v>372</v>
      </c>
      <c r="BH378" s="1">
        <v>45</v>
      </c>
    </row>
    <row r="379" spans="1:60" ht="261" x14ac:dyDescent="0.35">
      <c r="A379" s="1" t="s">
        <v>396</v>
      </c>
      <c r="B379" s="1" t="s">
        <v>390</v>
      </c>
      <c r="D379" s="1" t="s">
        <v>4</v>
      </c>
      <c r="J379" s="1" t="s">
        <v>4</v>
      </c>
      <c r="BA379" s="1" t="s">
        <v>372</v>
      </c>
      <c r="BH379" s="1">
        <v>74</v>
      </c>
    </row>
    <row r="380" spans="1:60" ht="261" x14ac:dyDescent="0.35">
      <c r="A380" s="1" t="s">
        <v>393</v>
      </c>
      <c r="B380" s="1" t="s">
        <v>390</v>
      </c>
      <c r="D380" s="1" t="s">
        <v>4</v>
      </c>
      <c r="W380" s="1" t="s">
        <v>4</v>
      </c>
      <c r="BA380" s="1" t="s">
        <v>372</v>
      </c>
      <c r="BH380" s="1">
        <v>53</v>
      </c>
    </row>
    <row r="381" spans="1:60" ht="261" x14ac:dyDescent="0.35">
      <c r="A381" s="1" t="s">
        <v>394</v>
      </c>
      <c r="B381" s="1" t="s">
        <v>390</v>
      </c>
      <c r="D381" s="1" t="s">
        <v>4</v>
      </c>
      <c r="W381" s="1" t="s">
        <v>4</v>
      </c>
      <c r="BA381" s="1" t="s">
        <v>372</v>
      </c>
      <c r="BH381" s="1">
        <v>117</v>
      </c>
    </row>
    <row r="382" spans="1:60" ht="261" x14ac:dyDescent="0.35">
      <c r="A382" s="1" t="s">
        <v>395</v>
      </c>
      <c r="B382" s="1" t="s">
        <v>390</v>
      </c>
      <c r="D382" s="1" t="s">
        <v>4</v>
      </c>
      <c r="W382" s="1" t="s">
        <v>4</v>
      </c>
      <c r="BA382" s="1" t="s">
        <v>372</v>
      </c>
      <c r="BH382" s="1">
        <v>188</v>
      </c>
    </row>
    <row r="383" spans="1:60" ht="72.5" x14ac:dyDescent="0.35">
      <c r="A383" s="1" t="s">
        <v>398</v>
      </c>
      <c r="B383" s="1" t="s">
        <v>397</v>
      </c>
      <c r="D383" s="1" t="s">
        <v>4</v>
      </c>
      <c r="I383" s="1" t="s">
        <v>4</v>
      </c>
      <c r="BH383" s="1">
        <v>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9" sqref="G19"/>
    </sheetView>
  </sheetViews>
  <sheetFormatPr baseColWidth="10"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A1FA41A084374B951CB72485FD0AEC" ma:contentTypeVersion="15" ma:contentTypeDescription="Crée un document." ma:contentTypeScope="" ma:versionID="10a73889361179afe50d4bec0e4bc37a">
  <xsd:schema xmlns:xsd="http://www.w3.org/2001/XMLSchema" xmlns:xs="http://www.w3.org/2001/XMLSchema" xmlns:p="http://schemas.microsoft.com/office/2006/metadata/properties" xmlns:ns3="92d9870a-9965-49f0-9344-44c2206eefcc" xmlns:ns4="5355b319-bb62-4b8f-98fb-f81de8db4819" targetNamespace="http://schemas.microsoft.com/office/2006/metadata/properties" ma:root="true" ma:fieldsID="a28233433d2cd8abd7a2ecefb4601555" ns3:_="" ns4:_="">
    <xsd:import namespace="92d9870a-9965-49f0-9344-44c2206eefcc"/>
    <xsd:import namespace="5355b319-bb62-4b8f-98fb-f81de8db481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_activity" minOccurs="0"/>
                <xsd:element ref="ns3:MediaServiceObjectDetectorVersions"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9870a-9965-49f0-9344-44c2206ee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55b319-bb62-4b8f-98fb-f81de8db4819"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2d9870a-9965-49f0-9344-44c2206eefcc" xsi:nil="true"/>
  </documentManagement>
</p:properties>
</file>

<file path=customXml/itemProps1.xml><?xml version="1.0" encoding="utf-8"?>
<ds:datastoreItem xmlns:ds="http://schemas.openxmlformats.org/officeDocument/2006/customXml" ds:itemID="{431ABFBD-8F12-4B59-AE34-B5FB22A47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9870a-9965-49f0-9344-44c2206eefcc"/>
    <ds:schemaRef ds:uri="5355b319-bb62-4b8f-98fb-f81de8db48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F9987E-9EC6-4CA6-B3DB-25EB22D3E229}">
  <ds:schemaRefs>
    <ds:schemaRef ds:uri="http://schemas.microsoft.com/sharepoint/v3/contenttype/forms"/>
  </ds:schemaRefs>
</ds:datastoreItem>
</file>

<file path=customXml/itemProps3.xml><?xml version="1.0" encoding="utf-8"?>
<ds:datastoreItem xmlns:ds="http://schemas.openxmlformats.org/officeDocument/2006/customXml" ds:itemID="{0AC509D4-1D76-4044-ADF3-26219E4DC7E2}">
  <ds:schemaRefs>
    <ds:schemaRef ds:uri="http://purl.org/dc/elements/1.1/"/>
    <ds:schemaRef ds:uri="http://schemas.microsoft.com/office/2006/documentManagement/types"/>
    <ds:schemaRef ds:uri="5355b319-bb62-4b8f-98fb-f81de8db4819"/>
    <ds:schemaRef ds:uri="92d9870a-9965-49f0-9344-44c2206eefcc"/>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La Poste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Anne-Laure PICARDAT</dc:creator>
  <cp:lastModifiedBy>Anne-Laure PICARDAT</cp:lastModifiedBy>
  <dcterms:created xsi:type="dcterms:W3CDTF">2024-01-16T09:39:22Z</dcterms:created>
  <dcterms:modified xsi:type="dcterms:W3CDTF">2024-02-13T10:54:10Z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0x0101004CA1FA41A084374B951CB72485FD0AEC</vt:lpwstr>
  </property>
</Properties>
</file>